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ene.valiente\Desktop\"/>
    </mc:Choice>
  </mc:AlternateContent>
  <bookViews>
    <workbookView xWindow="0" yWindow="0" windowWidth="13485" windowHeight="9060" tabRatio="678"/>
  </bookViews>
  <sheets>
    <sheet name="-Gtos Marzo-2020" sheetId="2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2" i="23" l="1"/>
  <c r="J103" i="23"/>
  <c r="J82" i="23"/>
  <c r="M53" i="23"/>
  <c r="M32" i="23"/>
</calcChain>
</file>

<file path=xl/comments1.xml><?xml version="1.0" encoding="utf-8"?>
<comments xmlns="http://schemas.openxmlformats.org/spreadsheetml/2006/main">
  <authors>
    <author>Edgar Rene Valiente</author>
  </authors>
  <commentList>
    <comment ref="I12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Servicio de energia electrica correspondiente del 04-02-20 al 06-03-20 en la 3 calle 1-21, Zona 10</t>
        </r>
      </text>
    </comment>
    <comment ref="I13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Servicio de energia electrica correspondiente del 04-02-20 al 06-03-20 en la 2 calle 1-00 Zona 10</t>
        </r>
      </text>
    </comment>
    <comment ref="I14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Servicio de telefonia correspondiente al periodo del mes de febrero en la linea 2321-2121</t>
        </r>
      </text>
    </comment>
    <comment ref="I15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Servicio de telefonia correspondiente al mes de febrero en la linea 2221-4626</t>
        </r>
      </text>
    </comment>
    <comment ref="I16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Servicio de telefonia correspondiente del 05-02-20 al 04-03-20 en la linea 32386223</t>
        </r>
      </text>
    </comment>
    <comment ref="I17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Servicio de Internet de elace dedicado corporativo de 30 MBPS con redundancia pasiva de 30 correspondiente al mes de febrero</t>
        </r>
      </text>
    </comment>
    <comment ref="I18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Servicio de lavado de 9 
toallas</t>
        </r>
      </text>
    </comment>
    <comment ref="I19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Impresión de 50 tarjetas membretadas tamaño 9x11.4 en papel lino crema 220</t>
        </r>
      </text>
    </comment>
    <comment ref="I20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viaticos en comisión oficial a QUICHE Y SOLOLA del 6 al 08-03-20</t>
        </r>
      </text>
    </comment>
    <comment ref="I21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viaticos en comisión oficial a SACATEPEQUEZ del 06-03-20</t>
        </r>
      </text>
    </comment>
    <comment ref="I22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viaticos en comisión oficial a QUICHE Y SOLOLA  del 6 al 08-03-20</t>
        </r>
      </text>
    </comment>
    <comment ref="I23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viaticos en comisión oficial a QUETZALTENANGO del 20 y 21-02-20</t>
        </r>
      </text>
    </comment>
    <comment ref="I24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Autorizacion de inmpresion de hojas moviles para libro de Conciliacion Bancaria</t>
        </r>
      </text>
    </comment>
    <comment ref="I25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Habilitacion de hojas moviles del libro para Conciliacion Bancaria</t>
        </r>
      </text>
    </comment>
    <comment ref="I26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Autorizacion de hojas moviles del libro para Conciliacion Bancaria</t>
        </r>
      </text>
    </comment>
    <comment ref="I27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Autorizacion de la Impresión de Formularios de Viaticos en el interior, Anticipo, constancia y Liquidacion</t>
        </r>
      </text>
    </comment>
    <comment ref="I28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Habilitacion de Formularios de Viaticos en el interior,
Anticipo, constancia y Liquidacion</t>
        </r>
      </text>
    </comment>
    <comment ref="I29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12 pares de mancuernillas en aloy en alto relieve de 20mm
20boligrafos cross cromado</t>
        </r>
      </text>
    </comment>
    <comment ref="I30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Servicio de reparacion de purificador de agua</t>
        </r>
      </text>
    </comment>
    <comment ref="I43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14 aguaacates
2 apios
5 libras de cebolla
1 manojo de cilantro
2 libras de ejote
3 libras de espinaca
1 libra de fresa
6 guicoyes
4 guisquiles
3 libras de rosa de jamaica
2 bolsas de lechga mixta
50 limones
1 melon
10 libras de papa
1 papaya
2 ñpiñas
6 platanos
1 sandia
6 suchinnis
2 libras de tamarindo
5 libras de tomate
6 sanahorias
2 lemolachas
1 manojo de rabanos
</t>
        </r>
      </text>
    </comment>
    <comment ref="I44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3 chiles pimientos
2 pepinos
3 bolsa de lechuga mixta
4 libras de tomate
1 manojo de cilantro
12 naranjas
1 papaya
1 piña
25 limones
8 guicotes</t>
        </r>
      </text>
    </comment>
    <comment ref="I45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95 panes de agua</t>
        </r>
      </text>
    </comment>
    <comment ref="I46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20 panes de agua</t>
        </r>
      </text>
    </comment>
    <comment ref="I47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30 panes de agua</t>
        </r>
      </text>
    </comment>
    <comment ref="I48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20 panes de agua</t>
        </r>
      </text>
    </comment>
    <comment ref="I49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30 panes de agua</t>
        </r>
      </text>
    </comment>
    <comment ref="I50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compra de 
Boquitas
Tortillas
Queso craft
Queso fresco
Queso mozarrela
Pollo entero
Pasta de tomate
filete de pollo
Chicharron
Jamon
Queso parmesano
Requeson
Arroz blanco
Leche</t>
        </r>
      </text>
    </comment>
    <comment ref="I51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Compra de 
Leche   y
Tortillas</t>
        </r>
      </text>
    </comment>
    <comment ref="I52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Compra de 
Cebollas
Leche dos pinos
Huevos
chile
limones
tomate
Espinacas
Aguacates
papa
Berenjena
zanahoria
Guicoyitos
cilantros
Pollo entero
Brocoli
Ejotes
Queso Panela
Piña</t>
        </r>
      </text>
    </comment>
    <comment ref="I53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Compra de 
Limones
Miel
Crema batida
Aguacates
Papa
Spring Mix Lechuga Mixta
Tomate
chiltepe
Zanahoria
ajos
Cebollas
Jamon virginia
Chicharron bolsita
Rabano</t>
        </r>
      </text>
    </comment>
    <comment ref="I54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3 PASTELES</t>
        </r>
      </text>
    </comment>
    <comment ref="I55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2.7 LIBRAS DE lomito importado
2.5 libras de costilla de cerdo
3 libras de Rochoy
2 libras de posta de cerdo</t>
        </r>
      </text>
    </comment>
    <comment ref="I56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3.15 libras de bolovique
3.12 libras de costilla de cerdo</t>
        </r>
      </text>
    </comment>
    <comment ref="I57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1 libra de culote
3.18 libras de lomito importado
5 libras de camaron</t>
        </r>
      </text>
    </comment>
    <comment ref="I58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4 libras de camaron</t>
        </r>
      </text>
    </comment>
    <comment ref="I59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1 libra de culote
1 libra de costilla
2.5 libras de lomito importado</t>
        </r>
      </text>
    </comment>
    <comment ref="I60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10 garrafones de agua pura
10 paquetes de pachoncitos
3 paquetes de cocacola zero
5 paquetes de salutaris
3 cocacola la
3 paquetes de seven
</t>
        </r>
      </text>
    </comment>
    <comment ref="I61" authorId="0" shapeId="0">
      <text>
        <r>
          <rPr>
            <b/>
            <sz val="9"/>
            <color indexed="81"/>
            <rFont val="Tahoma"/>
            <family val="2"/>
          </rPr>
          <t>Edgar Rene Valiente:</t>
        </r>
        <r>
          <rPr>
            <sz val="9"/>
            <color indexed="81"/>
            <rFont val="Tahoma"/>
            <family val="2"/>
          </rPr>
          <t xml:space="preserve">
6 bolsas de hielo</t>
        </r>
      </text>
    </comment>
    <comment ref="I62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2 bolsas de hielo</t>
        </r>
      </text>
    </comment>
    <comment ref="I63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compra de alimentos</t>
        </r>
      </text>
    </comment>
    <comment ref="I64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compra de tortrix y doritos</t>
        </r>
      </text>
    </comment>
    <comment ref="I65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compra de pan</t>
        </r>
      </text>
    </comment>
    <comment ref="I66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aguacate
jamon
queso</t>
        </r>
      </text>
    </comment>
    <comment ref="I67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alimentos</t>
        </r>
      </text>
    </comment>
    <comment ref="I68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Compra de tomate</t>
        </r>
      </text>
    </comment>
    <comment ref="I69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ComprA DE TOMATE</t>
        </r>
      </text>
    </comment>
    <comment ref="I70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8 bolsas de hielo</t>
        </r>
      </text>
    </comment>
    <comment ref="I71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compra de 
Bote de consome malher
3 bolsas de hilo</t>
        </r>
      </text>
    </comment>
    <comment ref="I72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24 YARDAS DE FRANELA</t>
        </r>
      </text>
    </comment>
    <comment ref="I73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60 RESMAS DE PAPEL TAMAÑO CARTA
30 RESMAS DE PAPEL TAMAÑO OFICIO</t>
        </r>
      </text>
    </comment>
    <comment ref="I74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3 ROLLOS DE PAPEL ALUMINIO
4 BOBIMAS DE PAPEL KRAFT</t>
        </r>
      </text>
    </comment>
    <comment ref="I75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Papel aluminio</t>
        </r>
      </text>
    </comment>
    <comment ref="I76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200 bolsas manila 1/2 carta
300 bolsas manila tamaño carta
300 bolsas manila oficio
300 folder manila carta
100 folder manila oficio</t>
        </r>
      </text>
    </comment>
    <comment ref="I77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78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12 galones de cloro magia blanca
12 sanitazan en spray 400 nl</t>
        </r>
      </text>
    </comment>
    <comment ref="I79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25 botes de alcohol gel de 460ml</t>
        </r>
      </text>
    </comment>
    <comment ref="I80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1 cilindro de gas</t>
        </r>
      </text>
    </comment>
    <comment ref="I81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6 tintas color negro uso almohadilla
1 toner cf210a negro
1 toner cf211a cian
1 toner cf212a amarillo
1 toner cf213a magenta
12 tintqs 210 negro
12 tintas 211 tricolor
1 toner ce310a negro
1 toner ce311a cian
1 toner ce312a amarillo
1 toner ce313a magenta</t>
        </r>
      </text>
    </comment>
    <comment ref="I82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100  cinchos largo 12 pulgadas plasticos
5 alto 12mm ancho 20 mm largo 2M plastico</t>
        </r>
      </text>
    </comment>
    <comment ref="I83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compra de platos</t>
        </r>
      </text>
    </comment>
    <comment ref="I84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cucharas, vasos, platos, cuchillos y tenedores descechables</t>
        </r>
      </text>
    </comment>
    <comment ref="I85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6 unidades platos</t>
        </r>
      </text>
    </comment>
    <comment ref="I86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100 fundas para hojas tamaño carta
100 fundas para hojas tamaño oficio</t>
        </r>
      </text>
    </comment>
    <comment ref="I87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24 Folder con clip tamaño carta
2 cientos unidades de pastas encuadernar color negro t/ carta
2 cientos unidades de pastas encuadernar transparente t/carta
24 cajas de clips giratorio tamaño oficio
200 cientos folder transparentes carta
200 cientos protectores para hojas transparentes plasticos tamaño carta
200 protectores hojas transparente plastico tamaño oficio</t>
        </r>
      </text>
    </comment>
    <comment ref="I90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12 tubos de pegamento tipo gel multiusos super bonder
50 barra de silicone</t>
        </r>
      </text>
    </comment>
    <comment ref="I91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1 limpia contactor</t>
        </r>
      </text>
    </comment>
    <comment ref="I96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24 CUCHILLAS</t>
        </r>
      </text>
    </comment>
    <comment ref="I97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1 ponchadora de precion
</t>
        </r>
      </text>
    </comment>
    <comment ref="I98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6 PINES decorativos 22ml alto relieve grosor 2ml
</t>
        </r>
      </text>
    </comment>
    <comment ref="I99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1 pistola de silicone</t>
        </r>
      </text>
    </comment>
    <comment ref="I100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2 2 cintas termicas</t>
        </r>
      </text>
    </comment>
    <comment ref="I101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24 marcadores para pizarron azul
24 marcadors para pizarron nero
24 marcadores para pizarron rojo 
1 presentador puntero
</t>
        </r>
      </text>
    </comment>
    <comment ref="I103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50 conectore RJ 45 con guia
25 dados de red rj-45 categoria 6a</t>
        </r>
      </text>
    </comment>
    <comment ref="I104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72 baterias doble AA
12 bombillas ahorro 25 wats</t>
        </r>
      </text>
    </comment>
    <comment ref="I107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2 baterias 07 AC Delco Premium para el vehiculo P-O-02
Camioneta Toyota Land Cruiser Blindada Modelo 2009</t>
        </r>
      </text>
    </comment>
    <comment ref="I109" authorId="0" shapeId="0">
      <text>
        <r>
          <rPr>
            <b/>
            <sz val="9"/>
            <color indexed="81"/>
            <rFont val="Tahoma"/>
            <charset val="1"/>
          </rPr>
          <t>Edgar Rene Valiente:</t>
        </r>
        <r>
          <rPr>
            <sz val="9"/>
            <color indexed="81"/>
            <rFont val="Tahoma"/>
            <charset val="1"/>
          </rPr>
          <t xml:space="preserve">
1 BOMA P/FUENTE 2E-38N LITTLE GIANT</t>
        </r>
      </text>
    </comment>
  </commentList>
</comments>
</file>

<file path=xl/sharedStrings.xml><?xml version="1.0" encoding="utf-8"?>
<sst xmlns="http://schemas.openxmlformats.org/spreadsheetml/2006/main" count="354" uniqueCount="94">
  <si>
    <t>FECHA</t>
  </si>
  <si>
    <t>PROVEEDOR</t>
  </si>
  <si>
    <t>DOCUMENTO</t>
  </si>
  <si>
    <t>RENGLON</t>
  </si>
  <si>
    <t>TOTAL</t>
  </si>
  <si>
    <t>NIT</t>
  </si>
  <si>
    <t>NOMBRE</t>
  </si>
  <si>
    <t>TIPO</t>
  </si>
  <si>
    <t>DESCRIPCION</t>
  </si>
  <si>
    <t>Numero</t>
  </si>
  <si>
    <t>No.</t>
  </si>
  <si>
    <t>32644-5</t>
  </si>
  <si>
    <t>EMPRESA ELECTRICA DE GUATEMALA, S.A.</t>
  </si>
  <si>
    <t>ENERGIA ELECTRICA</t>
  </si>
  <si>
    <t>FACTURA</t>
  </si>
  <si>
    <t>TELEFONIA</t>
  </si>
  <si>
    <t>5498104</t>
  </si>
  <si>
    <t>COMUNICACIONES CELULARES, SOCIEDAD ANONIMA</t>
  </si>
  <si>
    <t>OTROS</t>
  </si>
  <si>
    <t>26532476</t>
  </si>
  <si>
    <t>UNISUPER, SOCIEDAD ANONIMA</t>
  </si>
  <si>
    <t>571043K</t>
  </si>
  <si>
    <t>PECUARIA EXPORTADORA SOCIEDAD ANONIMA</t>
  </si>
  <si>
    <t>UTILES DE OFICINA</t>
  </si>
  <si>
    <t>VIATICOS EN EL INTERIOR</t>
  </si>
  <si>
    <t>2815510-6</t>
  </si>
  <si>
    <t>LA PANERIA, S.A.</t>
  </si>
  <si>
    <t>PRODUCTOS DE METAL</t>
  </si>
  <si>
    <t>PRODUCTOS PLASTICOS, NYLON, VINIL Y P.V.C.</t>
  </si>
  <si>
    <t>OTROS SERVICIOS NO PERSONALES</t>
  </si>
  <si>
    <t>SOCORRO HERNANDEZ</t>
  </si>
  <si>
    <t>COMBUSTIBLES Y LUBRICANTES</t>
  </si>
  <si>
    <t>OPERADORA DE TIENDAS, S.A.</t>
  </si>
  <si>
    <t>OTROS MATERIALES Y SUMINISTROS</t>
  </si>
  <si>
    <t>CUR</t>
  </si>
  <si>
    <t>CELASA INGENIERIA Y EQUIPOS, S.A.</t>
  </si>
  <si>
    <t>OTROS PRODUCTOS QUIMICOS Y CONEXOS</t>
  </si>
  <si>
    <t>PAPELES COMERCIALES, CARTONES Y OTROS</t>
  </si>
  <si>
    <t>TINTES, PINTURAS Y COLORANTES</t>
  </si>
  <si>
    <t>MIGUEL PEREZ LOPEZ</t>
  </si>
  <si>
    <t>JOSE JACOBO TOMAS REYES</t>
  </si>
  <si>
    <t>PAPEL DE ESCRITORIO</t>
  </si>
  <si>
    <t>OTROS PRODUCTOS METALICOS</t>
  </si>
  <si>
    <t>SERVICIO DE ATENCION Y PROTOCOLO</t>
  </si>
  <si>
    <t>ELEMENTOS Y COMPUESTOS QUIMICOS</t>
  </si>
  <si>
    <t>COFIÑO STAHL Y COMPAÑÍA, S.A.</t>
  </si>
  <si>
    <t>IMPUESTOS, DERECHOS Y TASAS</t>
  </si>
  <si>
    <t>UTILES DE COCINA Y COMEDOR</t>
  </si>
  <si>
    <t>ALIMENTO PARA PERSONAS</t>
  </si>
  <si>
    <t>ACCESORIOS Y REPUESTOS EN GENERAL</t>
  </si>
  <si>
    <t>T O T A L . - - - - - - - - - - - - - - - - - - - - - - - - - - - - - -</t>
  </si>
  <si>
    <t>VICEPRESIDENCIA DE LA REPUBLICA</t>
  </si>
  <si>
    <t>LISTADO DE COMPRAS DIRECTAS</t>
  </si>
  <si>
    <t>FRANCISCO OTONIEL MURALLES RAMAZZINI</t>
  </si>
  <si>
    <t>SERVICIOS DE LAVANDERIA</t>
  </si>
  <si>
    <t>IMPRESIÓN, ENCUADERNACION Y REPRODUCCION</t>
  </si>
  <si>
    <t>BRANDON OMAR REYES ZUÑIGA</t>
  </si>
  <si>
    <t>UTILES ACCESORIOS Y MAERIALES ELECTRICOS</t>
  </si>
  <si>
    <t>OTRAS MAQUINARIAS Y EQUIPO</t>
  </si>
  <si>
    <t>FERRETRIA EL GLOBO, S.A.</t>
  </si>
  <si>
    <t>HERRAMIENTAS MENORES</t>
  </si>
  <si>
    <t>HILADOS Y TELAS</t>
  </si>
  <si>
    <t>PRODUCTOS DE PEPL O CARTON</t>
  </si>
  <si>
    <t>TROPIGAS DE GUATEMALA,S.A.</t>
  </si>
  <si>
    <t>M  A  R  Z  O      DE   2020</t>
  </si>
  <si>
    <t>ANTONIO PEREZ REYNOSO</t>
  </si>
  <si>
    <t>SARA JEANNETTE NIMATUJ HERNANDEZ</t>
  </si>
  <si>
    <t>PRICESMART (GUATEMALA), S.A.</t>
  </si>
  <si>
    <t>DISTRIBUIDORA PIVARAL, S.A.</t>
  </si>
  <si>
    <t>ADMINISTRACION DE SERVICIOS OUTSOURCING, S.A.</t>
  </si>
  <si>
    <t>DATAFLEX, S.A.</t>
  </si>
  <si>
    <t>INTELAF, S.A.</t>
  </si>
  <si>
    <t>SUPERINTENDENCIA DE ADMINISTRACION TRIBUTARIA</t>
  </si>
  <si>
    <t>637672K</t>
  </si>
  <si>
    <t>CONTRALORIA GENERAL DE CUENTAS</t>
  </si>
  <si>
    <t>AMERICAN OZONE FILTER, S.A.</t>
  </si>
  <si>
    <t>PATSY, S.A.</t>
  </si>
  <si>
    <t>LIBRERÍA Y PAPELERIA SCRIBE. S.A.</t>
  </si>
  <si>
    <t>700141K</t>
  </si>
  <si>
    <t>PLATINO S,A.</t>
  </si>
  <si>
    <t>MEGABYTE GUATEMALA, S.A.</t>
  </si>
  <si>
    <t>PRODUCTIVE BUSINESS SOLUTION</t>
  </si>
  <si>
    <t>UTILES EDUCACIONES Y CULTURALES</t>
  </si>
  <si>
    <t>LIBRERÍA E IMPRENTA VIVIAN. S.A.</t>
  </si>
  <si>
    <t>COCODRILO, S.A.</t>
  </si>
  <si>
    <t>REDES HIBRIDAS, S.A.</t>
  </si>
  <si>
    <t>VILMA JULIETA SANCHEZ COYOY</t>
  </si>
  <si>
    <t>VILMA DOLORES XIQUIN LAINES DE PEREZ</t>
  </si>
  <si>
    <t>INDUSTRIAS DE LA RIVA, S.A.</t>
  </si>
  <si>
    <t>BOUTIQUE PUBLICITARIA, S.A.</t>
  </si>
  <si>
    <t>AQUASISTEMAS, S.A.</t>
  </si>
  <si>
    <t>2267375k</t>
  </si>
  <si>
    <t>AEC REPUESTOS ZONA 12, S.A.</t>
  </si>
  <si>
    <t>DIRECCION GRAL. DEL DIARIO DE C. A.  Y  TIP. NAC.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</si>
</sst>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;[Red]\(#,##0.00\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43" fontId="0" fillId="0" borderId="0" xfId="1" applyFont="1"/>
    <xf numFmtId="43" fontId="0" fillId="0" borderId="0" xfId="0" applyNumberFormat="1"/>
    <xf numFmtId="0" fontId="0" fillId="0" borderId="0" xfId="0" applyAlignment="1">
      <alignment horizontal="left"/>
    </xf>
    <xf numFmtId="43" fontId="1" fillId="0" borderId="0" xfId="1" applyFont="1"/>
    <xf numFmtId="0" fontId="0" fillId="0" borderId="0" xfId="0" applyFont="1"/>
    <xf numFmtId="0" fontId="0" fillId="0" borderId="0" xfId="0" applyFont="1" applyAlignment="1">
      <alignment horizontal="left"/>
    </xf>
    <xf numFmtId="14" fontId="0" fillId="0" borderId="0" xfId="0" applyNumberFormat="1" applyFont="1" applyAlignment="1">
      <alignment horizontal="left"/>
    </xf>
    <xf numFmtId="0" fontId="3" fillId="0" borderId="0" xfId="0" applyFont="1"/>
    <xf numFmtId="0" fontId="4" fillId="0" borderId="0" xfId="0" applyFont="1"/>
    <xf numFmtId="43" fontId="7" fillId="0" borderId="0" xfId="0" applyNumberFormat="1" applyFont="1"/>
    <xf numFmtId="0" fontId="2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7" xfId="0" applyFont="1" applyBorder="1" applyAlignment="1">
      <alignment horizontal="center"/>
    </xf>
    <xf numFmtId="0" fontId="11" fillId="0" borderId="2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164" fontId="11" fillId="0" borderId="1" xfId="0" applyNumberFormat="1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/>
    </xf>
    <xf numFmtId="164" fontId="11" fillId="0" borderId="5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14" fontId="4" fillId="0" borderId="0" xfId="0" applyNumberFormat="1" applyFont="1"/>
    <xf numFmtId="0" fontId="4" fillId="0" borderId="0" xfId="0" applyFont="1" applyAlignment="1">
      <alignment horizontal="center"/>
    </xf>
    <xf numFmtId="43" fontId="4" fillId="0" borderId="0" xfId="1" applyFont="1"/>
    <xf numFmtId="0" fontId="4" fillId="0" borderId="0" xfId="0" applyFont="1" applyAlignment="1"/>
    <xf numFmtId="12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center"/>
    </xf>
    <xf numFmtId="14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3" fontId="4" fillId="0" borderId="0" xfId="1" applyFont="1" applyAlignment="1">
      <alignment vertical="center"/>
    </xf>
    <xf numFmtId="0" fontId="12" fillId="0" borderId="0" xfId="0" applyFont="1" applyAlignment="1">
      <alignment vertical="top"/>
    </xf>
    <xf numFmtId="14" fontId="4" fillId="0" borderId="0" xfId="0" applyNumberFormat="1" applyFont="1" applyAlignment="1"/>
    <xf numFmtId="0" fontId="4" fillId="0" borderId="0" xfId="0" applyFont="1" applyAlignment="1">
      <alignment vertical="top"/>
    </xf>
    <xf numFmtId="12" fontId="4" fillId="0" borderId="0" xfId="1" applyNumberFormat="1" applyFont="1" applyAlignment="1">
      <alignment horizontal="left"/>
    </xf>
    <xf numFmtId="43" fontId="4" fillId="0" borderId="0" xfId="1" applyFont="1" applyAlignment="1"/>
    <xf numFmtId="43" fontId="4" fillId="0" borderId="0" xfId="1" applyFont="1" applyBorder="1"/>
    <xf numFmtId="0" fontId="10" fillId="0" borderId="0" xfId="0" applyFont="1"/>
    <xf numFmtId="43" fontId="4" fillId="0" borderId="8" xfId="1" applyFont="1" applyBorder="1"/>
    <xf numFmtId="0" fontId="13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008000"/>
      <color rgb="FFFF00FF"/>
      <color rgb="FF339933"/>
      <color rgb="FFCC3399"/>
      <color rgb="FF996633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2162175</xdr:colOff>
      <xdr:row>0</xdr:row>
      <xdr:rowOff>66675</xdr:rowOff>
    </xdr:from>
    <xdr:to>
      <xdr:col>5</xdr:col>
      <xdr:colOff>15875</xdr:colOff>
      <xdr:row>4</xdr:row>
      <xdr:rowOff>208915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214" t="9279" r="3823" b="13145"/>
        <a:stretch/>
      </xdr:blipFill>
      <xdr:spPr bwMode="auto">
        <a:xfrm>
          <a:off x="3209925" y="66675"/>
          <a:ext cx="1958975" cy="9042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57150</xdr:colOff>
      <xdr:row>1</xdr:row>
      <xdr:rowOff>180975</xdr:rowOff>
    </xdr:from>
    <xdr:to>
      <xdr:col>8</xdr:col>
      <xdr:colOff>646430</xdr:colOff>
      <xdr:row>5</xdr:row>
      <xdr:rowOff>107950</xdr:rowOff>
    </xdr:to>
    <xdr:sp macro="" textlink="">
      <xdr:nvSpPr>
        <xdr:cNvPr id="3" name="Cuadro de texto 2"/>
        <xdr:cNvSpPr txBox="1"/>
      </xdr:nvSpPr>
      <xdr:spPr>
        <a:xfrm>
          <a:off x="5248275" y="371475"/>
          <a:ext cx="2113280" cy="736600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s-GT" sz="900">
              <a:ln>
                <a:noFill/>
              </a:ln>
              <a:solidFill>
                <a:srgbClr val="000000"/>
              </a:solidFill>
              <a:effectLst/>
              <a:latin typeface="Montserrat Medium" panose="000006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VICEPRESIDENCIA DE LA REPÚBLICA DE GUATEMALA</a:t>
          </a:r>
          <a:endParaRPr lang="es-GT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5:M143"/>
  <sheetViews>
    <sheetView tabSelected="1" topLeftCell="A76" workbookViewId="0">
      <selection activeCell="C20" sqref="C20"/>
    </sheetView>
  </sheetViews>
  <sheetFormatPr baseColWidth="10" defaultRowHeight="15" x14ac:dyDescent="0.25"/>
  <cols>
    <col min="1" max="1" width="4.28515625" customWidth="1"/>
    <col min="2" max="2" width="11.42578125" customWidth="1"/>
    <col min="3" max="3" width="39.28515625" customWidth="1"/>
    <col min="4" max="4" width="8" customWidth="1"/>
    <col min="5" max="5" width="14.28515625" customWidth="1"/>
    <col min="6" max="6" width="10" customWidth="1"/>
    <col min="7" max="7" width="4.5703125" customWidth="1"/>
    <col min="8" max="8" width="4.85546875" customWidth="1"/>
    <col min="9" max="9" width="33.5703125" customWidth="1"/>
    <col min="10" max="10" width="10.28515625" customWidth="1"/>
  </cols>
  <sheetData>
    <row r="5" spans="2:11" ht="18.75" x14ac:dyDescent="0.3">
      <c r="B5" s="11"/>
      <c r="C5" s="11"/>
      <c r="D5" s="11"/>
      <c r="E5" s="11"/>
      <c r="F5" s="11"/>
      <c r="G5" s="11"/>
      <c r="H5" s="11"/>
      <c r="I5" s="11"/>
      <c r="J5" s="11"/>
    </row>
    <row r="6" spans="2:11" x14ac:dyDescent="0.25">
      <c r="B6" s="12" t="s">
        <v>64</v>
      </c>
      <c r="C6" s="12"/>
      <c r="D6" s="12"/>
      <c r="E6" s="12"/>
      <c r="F6" s="12"/>
      <c r="G6" s="12"/>
      <c r="H6" s="12"/>
      <c r="I6" s="12"/>
      <c r="J6" s="12"/>
    </row>
    <row r="7" spans="2:11" x14ac:dyDescent="0.25">
      <c r="B7" s="13" t="s">
        <v>51</v>
      </c>
      <c r="C7" s="13"/>
      <c r="D7" s="13"/>
      <c r="E7" s="13"/>
      <c r="F7" s="13"/>
      <c r="G7" s="13"/>
      <c r="H7" s="13"/>
      <c r="I7" s="13"/>
      <c r="J7" s="13"/>
    </row>
    <row r="8" spans="2:11" ht="15.75" thickBot="1" x14ac:dyDescent="0.3">
      <c r="B8" s="14" t="s">
        <v>52</v>
      </c>
      <c r="C8" s="14"/>
      <c r="D8" s="14"/>
      <c r="E8" s="14"/>
      <c r="F8" s="14"/>
      <c r="G8" s="14"/>
      <c r="H8" s="14"/>
      <c r="I8" s="14"/>
      <c r="J8" s="14"/>
    </row>
    <row r="9" spans="2:11" ht="15.75" thickBot="1" x14ac:dyDescent="0.3">
      <c r="B9" s="15" t="s">
        <v>1</v>
      </c>
      <c r="C9" s="16"/>
      <c r="D9" s="15" t="s">
        <v>2</v>
      </c>
      <c r="E9" s="17"/>
      <c r="F9" s="16"/>
      <c r="G9" s="18" t="s">
        <v>34</v>
      </c>
      <c r="H9" s="15" t="s">
        <v>3</v>
      </c>
      <c r="I9" s="16"/>
      <c r="J9" s="19" t="s">
        <v>4</v>
      </c>
    </row>
    <row r="10" spans="2:11" ht="15.75" thickBot="1" x14ac:dyDescent="0.3">
      <c r="B10" s="20" t="s">
        <v>5</v>
      </c>
      <c r="C10" s="20" t="s">
        <v>6</v>
      </c>
      <c r="D10" s="20" t="s">
        <v>7</v>
      </c>
      <c r="E10" s="20" t="s">
        <v>9</v>
      </c>
      <c r="F10" s="20" t="s">
        <v>0</v>
      </c>
      <c r="G10" s="20" t="s">
        <v>10</v>
      </c>
      <c r="H10" s="20" t="s">
        <v>10</v>
      </c>
      <c r="I10" s="20" t="s">
        <v>8</v>
      </c>
      <c r="J10" s="21"/>
    </row>
    <row r="11" spans="2:11" x14ac:dyDescent="0.25">
      <c r="B11" s="9"/>
      <c r="C11" s="9"/>
      <c r="D11" s="9"/>
      <c r="E11" s="9"/>
      <c r="F11" s="9"/>
      <c r="G11" s="9"/>
      <c r="H11" s="9"/>
      <c r="I11" s="9"/>
      <c r="J11" s="9"/>
    </row>
    <row r="12" spans="2:11" x14ac:dyDescent="0.25">
      <c r="B12" s="9" t="s">
        <v>11</v>
      </c>
      <c r="C12" s="9" t="s">
        <v>12</v>
      </c>
      <c r="D12" s="9" t="s">
        <v>14</v>
      </c>
      <c r="E12" s="22">
        <v>183178605</v>
      </c>
      <c r="F12" s="23">
        <v>43896</v>
      </c>
      <c r="G12" s="24">
        <v>95</v>
      </c>
      <c r="H12" s="9">
        <v>111</v>
      </c>
      <c r="I12" s="9" t="s">
        <v>13</v>
      </c>
      <c r="J12" s="25">
        <v>263.92</v>
      </c>
    </row>
    <row r="13" spans="2:11" x14ac:dyDescent="0.25">
      <c r="B13" s="9" t="s">
        <v>11</v>
      </c>
      <c r="C13" s="9" t="s">
        <v>12</v>
      </c>
      <c r="D13" s="9" t="s">
        <v>14</v>
      </c>
      <c r="E13" s="22">
        <v>183178606</v>
      </c>
      <c r="F13" s="23">
        <v>43896</v>
      </c>
      <c r="G13" s="24">
        <v>95</v>
      </c>
      <c r="H13" s="9">
        <v>111</v>
      </c>
      <c r="I13" s="9" t="s">
        <v>13</v>
      </c>
      <c r="J13" s="25">
        <v>268.60000000000002</v>
      </c>
    </row>
    <row r="14" spans="2:11" x14ac:dyDescent="0.25">
      <c r="B14" s="9" t="s">
        <v>16</v>
      </c>
      <c r="C14" s="26" t="s">
        <v>17</v>
      </c>
      <c r="D14" s="9" t="s">
        <v>14</v>
      </c>
      <c r="E14" s="27">
        <v>707543215</v>
      </c>
      <c r="F14" s="23">
        <v>43894</v>
      </c>
      <c r="G14" s="24">
        <v>81</v>
      </c>
      <c r="H14" s="9">
        <v>113</v>
      </c>
      <c r="I14" s="9" t="s">
        <v>15</v>
      </c>
      <c r="J14" s="25">
        <v>3111.61</v>
      </c>
    </row>
    <row r="15" spans="2:11" x14ac:dyDescent="0.25">
      <c r="B15" s="9" t="s">
        <v>16</v>
      </c>
      <c r="C15" s="26" t="s">
        <v>17</v>
      </c>
      <c r="D15" s="9" t="s">
        <v>14</v>
      </c>
      <c r="E15" s="27">
        <v>31866443368</v>
      </c>
      <c r="F15" s="23">
        <v>43894</v>
      </c>
      <c r="G15" s="24">
        <v>81</v>
      </c>
      <c r="H15" s="9">
        <v>113</v>
      </c>
      <c r="I15" s="9" t="s">
        <v>15</v>
      </c>
      <c r="J15" s="25">
        <v>330</v>
      </c>
      <c r="K15" s="1"/>
    </row>
    <row r="16" spans="2:11" x14ac:dyDescent="0.25">
      <c r="B16" s="9" t="s">
        <v>16</v>
      </c>
      <c r="C16" s="26" t="s">
        <v>17</v>
      </c>
      <c r="D16" s="9" t="s">
        <v>14</v>
      </c>
      <c r="E16" s="27">
        <v>2162443263</v>
      </c>
      <c r="F16" s="23">
        <v>43895</v>
      </c>
      <c r="G16" s="24">
        <v>95</v>
      </c>
      <c r="H16" s="9">
        <v>113</v>
      </c>
      <c r="I16" s="9" t="s">
        <v>15</v>
      </c>
      <c r="J16" s="25">
        <v>950</v>
      </c>
      <c r="K16" s="1"/>
    </row>
    <row r="17" spans="2:13" x14ac:dyDescent="0.25">
      <c r="B17" s="22">
        <v>77213408</v>
      </c>
      <c r="C17" s="26" t="s">
        <v>85</v>
      </c>
      <c r="D17" s="9" t="s">
        <v>14</v>
      </c>
      <c r="E17" s="27">
        <v>1641366855</v>
      </c>
      <c r="F17" s="23">
        <v>43892</v>
      </c>
      <c r="G17" s="24">
        <v>95</v>
      </c>
      <c r="H17" s="9">
        <v>113</v>
      </c>
      <c r="I17" s="9" t="s">
        <v>15</v>
      </c>
      <c r="J17" s="25">
        <v>3042</v>
      </c>
      <c r="K17" s="1"/>
    </row>
    <row r="18" spans="2:13" x14ac:dyDescent="0.25">
      <c r="B18" s="22">
        <v>2914050</v>
      </c>
      <c r="C18" s="9" t="s">
        <v>53</v>
      </c>
      <c r="D18" s="9" t="s">
        <v>14</v>
      </c>
      <c r="E18" s="27">
        <v>1512</v>
      </c>
      <c r="F18" s="23">
        <v>43916</v>
      </c>
      <c r="G18" s="24">
        <v>97</v>
      </c>
      <c r="H18" s="26">
        <v>116</v>
      </c>
      <c r="I18" s="9" t="s">
        <v>54</v>
      </c>
      <c r="J18" s="25">
        <v>135</v>
      </c>
      <c r="K18" s="1"/>
    </row>
    <row r="19" spans="2:13" x14ac:dyDescent="0.25">
      <c r="B19" s="22">
        <v>57313008</v>
      </c>
      <c r="C19" s="41" t="s">
        <v>93</v>
      </c>
      <c r="D19" s="9" t="s">
        <v>18</v>
      </c>
      <c r="E19" s="28">
        <v>192470</v>
      </c>
      <c r="F19" s="29">
        <v>43906</v>
      </c>
      <c r="G19" s="30">
        <v>95</v>
      </c>
      <c r="H19" s="31">
        <v>122</v>
      </c>
      <c r="I19" s="31" t="s">
        <v>55</v>
      </c>
      <c r="J19" s="32">
        <v>396</v>
      </c>
      <c r="K19" s="1"/>
    </row>
    <row r="20" spans="2:13" x14ac:dyDescent="0.25">
      <c r="B20" s="22">
        <v>18156274</v>
      </c>
      <c r="C20" s="9" t="s">
        <v>86</v>
      </c>
      <c r="D20" s="9" t="s">
        <v>18</v>
      </c>
      <c r="E20" s="28">
        <v>1655</v>
      </c>
      <c r="F20" s="29">
        <v>43907</v>
      </c>
      <c r="G20" s="30">
        <v>95</v>
      </c>
      <c r="H20" s="31">
        <v>133</v>
      </c>
      <c r="I20" s="33" t="s">
        <v>24</v>
      </c>
      <c r="J20" s="32">
        <v>152</v>
      </c>
      <c r="K20" s="1"/>
    </row>
    <row r="21" spans="2:13" x14ac:dyDescent="0.25">
      <c r="B21" s="22">
        <v>33472807</v>
      </c>
      <c r="C21" s="9" t="s">
        <v>40</v>
      </c>
      <c r="D21" s="9" t="s">
        <v>18</v>
      </c>
      <c r="E21" s="28">
        <v>1653</v>
      </c>
      <c r="F21" s="29">
        <v>43906</v>
      </c>
      <c r="G21" s="30">
        <v>95</v>
      </c>
      <c r="H21" s="31">
        <v>133</v>
      </c>
      <c r="I21" s="33" t="s">
        <v>24</v>
      </c>
      <c r="J21" s="32">
        <v>74.5</v>
      </c>
      <c r="K21" s="1"/>
    </row>
    <row r="22" spans="2:13" x14ac:dyDescent="0.25">
      <c r="B22" s="22">
        <v>94063575</v>
      </c>
      <c r="C22" s="9" t="s">
        <v>56</v>
      </c>
      <c r="D22" s="9" t="s">
        <v>18</v>
      </c>
      <c r="E22" s="28">
        <v>1656</v>
      </c>
      <c r="F22" s="29">
        <v>43899</v>
      </c>
      <c r="G22" s="30">
        <v>95</v>
      </c>
      <c r="H22" s="31">
        <v>133</v>
      </c>
      <c r="I22" s="33" t="s">
        <v>24</v>
      </c>
      <c r="J22" s="32">
        <v>595</v>
      </c>
      <c r="K22" s="1"/>
    </row>
    <row r="23" spans="2:13" x14ac:dyDescent="0.25">
      <c r="B23" s="22">
        <v>41701062</v>
      </c>
      <c r="C23" s="9" t="s">
        <v>30</v>
      </c>
      <c r="D23" s="9" t="s">
        <v>18</v>
      </c>
      <c r="E23" s="22">
        <v>1652</v>
      </c>
      <c r="F23" s="34">
        <v>43889</v>
      </c>
      <c r="G23" s="24">
        <v>78</v>
      </c>
      <c r="H23" s="26">
        <v>133</v>
      </c>
      <c r="I23" s="33" t="s">
        <v>24</v>
      </c>
      <c r="J23" s="25">
        <v>630</v>
      </c>
      <c r="K23" s="1"/>
    </row>
    <row r="24" spans="2:13" x14ac:dyDescent="0.25">
      <c r="B24" s="22" t="s">
        <v>73</v>
      </c>
      <c r="C24" s="35" t="s">
        <v>74</v>
      </c>
      <c r="D24" s="9" t="s">
        <v>18</v>
      </c>
      <c r="E24" s="22">
        <v>13453787</v>
      </c>
      <c r="F24" s="23">
        <v>43894</v>
      </c>
      <c r="G24" s="24">
        <v>78</v>
      </c>
      <c r="H24" s="26">
        <v>195</v>
      </c>
      <c r="I24" s="9" t="s">
        <v>46</v>
      </c>
      <c r="J24" s="25">
        <v>5.5</v>
      </c>
      <c r="K24" s="1"/>
    </row>
    <row r="25" spans="2:13" x14ac:dyDescent="0.25">
      <c r="B25" s="22" t="s">
        <v>73</v>
      </c>
      <c r="C25" s="35" t="s">
        <v>74</v>
      </c>
      <c r="D25" s="9" t="s">
        <v>18</v>
      </c>
      <c r="E25" s="22">
        <v>13453788</v>
      </c>
      <c r="F25" s="23">
        <v>43894</v>
      </c>
      <c r="G25" s="24">
        <v>78</v>
      </c>
      <c r="H25" s="26">
        <v>195</v>
      </c>
      <c r="I25" s="9" t="s">
        <v>46</v>
      </c>
      <c r="J25" s="25">
        <v>55</v>
      </c>
      <c r="K25" s="1"/>
    </row>
    <row r="26" spans="2:13" x14ac:dyDescent="0.25">
      <c r="B26" s="22" t="s">
        <v>73</v>
      </c>
      <c r="C26" s="35" t="s">
        <v>74</v>
      </c>
      <c r="D26" s="9" t="s">
        <v>18</v>
      </c>
      <c r="E26" s="22">
        <v>13453789</v>
      </c>
      <c r="F26" s="23">
        <v>43894</v>
      </c>
      <c r="G26" s="24">
        <v>78</v>
      </c>
      <c r="H26" s="26">
        <v>195</v>
      </c>
      <c r="I26" s="9" t="s">
        <v>46</v>
      </c>
      <c r="J26" s="25">
        <v>55</v>
      </c>
      <c r="K26" s="1"/>
    </row>
    <row r="27" spans="2:13" x14ac:dyDescent="0.25">
      <c r="B27" s="22" t="s">
        <v>73</v>
      </c>
      <c r="C27" s="35" t="s">
        <v>74</v>
      </c>
      <c r="D27" s="9" t="s">
        <v>18</v>
      </c>
      <c r="E27" s="22">
        <v>13455913</v>
      </c>
      <c r="F27" s="23">
        <v>43895</v>
      </c>
      <c r="G27" s="24">
        <v>78</v>
      </c>
      <c r="H27" s="26">
        <v>195</v>
      </c>
      <c r="I27" s="9" t="s">
        <v>46</v>
      </c>
      <c r="J27" s="25">
        <v>33</v>
      </c>
      <c r="K27" s="1"/>
    </row>
    <row r="28" spans="2:13" x14ac:dyDescent="0.25">
      <c r="B28" s="22" t="s">
        <v>73</v>
      </c>
      <c r="C28" s="35" t="s">
        <v>74</v>
      </c>
      <c r="D28" s="9" t="s">
        <v>18</v>
      </c>
      <c r="E28" s="22">
        <v>13455915</v>
      </c>
      <c r="F28" s="23">
        <v>43895</v>
      </c>
      <c r="G28" s="24">
        <v>78</v>
      </c>
      <c r="H28" s="26">
        <v>195</v>
      </c>
      <c r="I28" s="9" t="s">
        <v>46</v>
      </c>
      <c r="J28" s="25">
        <v>1650</v>
      </c>
      <c r="K28" s="1"/>
    </row>
    <row r="29" spans="2:13" x14ac:dyDescent="0.25">
      <c r="B29" s="22">
        <v>3736598</v>
      </c>
      <c r="C29" s="35" t="s">
        <v>88</v>
      </c>
      <c r="D29" s="9" t="s">
        <v>14</v>
      </c>
      <c r="E29" s="22">
        <v>2779728616</v>
      </c>
      <c r="F29" s="23">
        <v>43908</v>
      </c>
      <c r="G29" s="24">
        <v>96</v>
      </c>
      <c r="H29" s="26">
        <v>196</v>
      </c>
      <c r="I29" s="9" t="s">
        <v>43</v>
      </c>
      <c r="J29" s="25">
        <v>12260</v>
      </c>
      <c r="K29" s="1"/>
    </row>
    <row r="30" spans="2:13" x14ac:dyDescent="0.25">
      <c r="B30" s="22">
        <v>77659384</v>
      </c>
      <c r="C30" s="35" t="s">
        <v>75</v>
      </c>
      <c r="D30" s="9" t="s">
        <v>14</v>
      </c>
      <c r="E30" s="22">
        <v>7515</v>
      </c>
      <c r="F30" s="23">
        <v>43881</v>
      </c>
      <c r="G30" s="24">
        <v>78</v>
      </c>
      <c r="H30" s="26">
        <v>199</v>
      </c>
      <c r="I30" s="9" t="s">
        <v>29</v>
      </c>
      <c r="J30" s="25">
        <v>125</v>
      </c>
      <c r="K30" s="1"/>
    </row>
    <row r="31" spans="2:13" ht="13.5" customHeight="1" x14ac:dyDescent="0.25">
      <c r="B31" s="22">
        <v>16693949</v>
      </c>
      <c r="C31" s="35" t="s">
        <v>72</v>
      </c>
      <c r="D31" s="9" t="s">
        <v>18</v>
      </c>
      <c r="E31" s="22">
        <v>50813646</v>
      </c>
      <c r="F31" s="23">
        <v>43902</v>
      </c>
      <c r="G31" s="24">
        <v>97</v>
      </c>
      <c r="H31" s="26">
        <v>199</v>
      </c>
      <c r="I31" s="9" t="s">
        <v>29</v>
      </c>
      <c r="J31" s="25">
        <v>120</v>
      </c>
      <c r="K31" s="1"/>
    </row>
    <row r="32" spans="2:13" ht="13.5" customHeight="1" x14ac:dyDescent="0.25">
      <c r="B32" s="22">
        <v>16693949</v>
      </c>
      <c r="C32" s="35" t="s">
        <v>72</v>
      </c>
      <c r="D32" s="9" t="s">
        <v>18</v>
      </c>
      <c r="E32" s="22">
        <v>50813647</v>
      </c>
      <c r="F32" s="23">
        <v>43902</v>
      </c>
      <c r="G32" s="24">
        <v>97</v>
      </c>
      <c r="H32" s="26">
        <v>199</v>
      </c>
      <c r="I32" s="9" t="s">
        <v>29</v>
      </c>
      <c r="J32" s="25">
        <v>120</v>
      </c>
      <c r="K32" s="1"/>
      <c r="L32" s="1"/>
      <c r="M32" s="10">
        <f>L32-K32</f>
        <v>0</v>
      </c>
    </row>
    <row r="33" spans="2:11" x14ac:dyDescent="0.25">
      <c r="B33" s="22">
        <v>16693949</v>
      </c>
      <c r="C33" s="35" t="s">
        <v>72</v>
      </c>
      <c r="D33" s="9" t="s">
        <v>18</v>
      </c>
      <c r="E33" s="22">
        <v>50813648</v>
      </c>
      <c r="F33" s="23">
        <v>43902</v>
      </c>
      <c r="G33" s="24">
        <v>97</v>
      </c>
      <c r="H33" s="26">
        <v>199</v>
      </c>
      <c r="I33" s="9" t="s">
        <v>29</v>
      </c>
      <c r="J33" s="25">
        <v>120</v>
      </c>
      <c r="K33" s="1"/>
    </row>
    <row r="34" spans="2:11" x14ac:dyDescent="0.25">
      <c r="B34" s="22">
        <v>16693949</v>
      </c>
      <c r="C34" s="35" t="s">
        <v>72</v>
      </c>
      <c r="D34" s="9" t="s">
        <v>18</v>
      </c>
      <c r="E34" s="22">
        <v>50813649</v>
      </c>
      <c r="F34" s="23">
        <v>43902</v>
      </c>
      <c r="G34" s="24">
        <v>97</v>
      </c>
      <c r="H34" s="26">
        <v>199</v>
      </c>
      <c r="I34" s="9" t="s">
        <v>29</v>
      </c>
      <c r="J34" s="25">
        <v>120</v>
      </c>
      <c r="K34" s="1"/>
    </row>
    <row r="35" spans="2:11" x14ac:dyDescent="0.25">
      <c r="B35" s="22">
        <v>16693949</v>
      </c>
      <c r="C35" s="35" t="s">
        <v>72</v>
      </c>
      <c r="D35" s="9" t="s">
        <v>18</v>
      </c>
      <c r="E35" s="22">
        <v>50813972</v>
      </c>
      <c r="F35" s="23">
        <v>43902</v>
      </c>
      <c r="G35" s="24">
        <v>97</v>
      </c>
      <c r="H35" s="26">
        <v>199</v>
      </c>
      <c r="I35" s="9" t="s">
        <v>29</v>
      </c>
      <c r="J35" s="25">
        <v>60</v>
      </c>
      <c r="K35" s="1"/>
    </row>
    <row r="36" spans="2:11" x14ac:dyDescent="0.25">
      <c r="B36" s="22">
        <v>16693949</v>
      </c>
      <c r="C36" s="35" t="s">
        <v>72</v>
      </c>
      <c r="D36" s="9" t="s">
        <v>18</v>
      </c>
      <c r="E36" s="22">
        <v>50813973</v>
      </c>
      <c r="F36" s="23">
        <v>43902</v>
      </c>
      <c r="G36" s="24">
        <v>97</v>
      </c>
      <c r="H36" s="26">
        <v>199</v>
      </c>
      <c r="I36" s="9" t="s">
        <v>29</v>
      </c>
      <c r="J36" s="25">
        <v>60</v>
      </c>
      <c r="K36" s="1"/>
    </row>
    <row r="37" spans="2:11" x14ac:dyDescent="0.25">
      <c r="B37" s="22">
        <v>16693949</v>
      </c>
      <c r="C37" s="35" t="s">
        <v>72</v>
      </c>
      <c r="D37" s="9" t="s">
        <v>18</v>
      </c>
      <c r="E37" s="22">
        <v>50813974</v>
      </c>
      <c r="F37" s="23">
        <v>43902</v>
      </c>
      <c r="G37" s="24">
        <v>97</v>
      </c>
      <c r="H37" s="26">
        <v>199</v>
      </c>
      <c r="I37" s="9" t="s">
        <v>29</v>
      </c>
      <c r="J37" s="25">
        <v>60</v>
      </c>
      <c r="K37" s="1"/>
    </row>
    <row r="38" spans="2:11" x14ac:dyDescent="0.25">
      <c r="B38" s="22">
        <v>16693949</v>
      </c>
      <c r="C38" s="35" t="s">
        <v>72</v>
      </c>
      <c r="D38" s="9" t="s">
        <v>18</v>
      </c>
      <c r="E38" s="22">
        <v>50813975</v>
      </c>
      <c r="F38" s="23">
        <v>43902</v>
      </c>
      <c r="G38" s="24">
        <v>97</v>
      </c>
      <c r="H38" s="26">
        <v>199</v>
      </c>
      <c r="I38" s="9" t="s">
        <v>29</v>
      </c>
      <c r="J38" s="25">
        <v>60</v>
      </c>
      <c r="K38" s="1"/>
    </row>
    <row r="39" spans="2:11" x14ac:dyDescent="0.25">
      <c r="B39" s="22">
        <v>16693949</v>
      </c>
      <c r="C39" s="35" t="s">
        <v>72</v>
      </c>
      <c r="D39" s="9" t="s">
        <v>18</v>
      </c>
      <c r="E39" s="22">
        <v>50813976</v>
      </c>
      <c r="F39" s="23">
        <v>43902</v>
      </c>
      <c r="G39" s="24">
        <v>97</v>
      </c>
      <c r="H39" s="26">
        <v>199</v>
      </c>
      <c r="I39" s="9" t="s">
        <v>29</v>
      </c>
      <c r="J39" s="25">
        <v>60</v>
      </c>
      <c r="K39" s="1"/>
    </row>
    <row r="40" spans="2:11" x14ac:dyDescent="0.25">
      <c r="B40" s="22">
        <v>16693949</v>
      </c>
      <c r="C40" s="35" t="s">
        <v>72</v>
      </c>
      <c r="D40" s="9" t="s">
        <v>18</v>
      </c>
      <c r="E40" s="22">
        <v>50813977</v>
      </c>
      <c r="F40" s="23">
        <v>43902</v>
      </c>
      <c r="G40" s="24">
        <v>97</v>
      </c>
      <c r="H40" s="26">
        <v>199</v>
      </c>
      <c r="I40" s="9" t="s">
        <v>29</v>
      </c>
      <c r="J40" s="25">
        <v>60</v>
      </c>
      <c r="K40" s="1"/>
    </row>
    <row r="41" spans="2:11" x14ac:dyDescent="0.25">
      <c r="B41" s="22">
        <v>16693949</v>
      </c>
      <c r="C41" s="35" t="s">
        <v>72</v>
      </c>
      <c r="D41" s="9" t="s">
        <v>18</v>
      </c>
      <c r="E41" s="22">
        <v>50813978</v>
      </c>
      <c r="F41" s="23">
        <v>43902</v>
      </c>
      <c r="G41" s="24">
        <v>97</v>
      </c>
      <c r="H41" s="26">
        <v>199</v>
      </c>
      <c r="I41" s="9" t="s">
        <v>29</v>
      </c>
      <c r="J41" s="25">
        <v>60</v>
      </c>
      <c r="K41" s="1"/>
    </row>
    <row r="42" spans="2:11" x14ac:dyDescent="0.25">
      <c r="B42" s="22">
        <v>16693949</v>
      </c>
      <c r="C42" s="35" t="s">
        <v>72</v>
      </c>
      <c r="D42" s="9" t="s">
        <v>18</v>
      </c>
      <c r="E42" s="22">
        <v>50813979</v>
      </c>
      <c r="F42" s="23">
        <v>43902</v>
      </c>
      <c r="G42" s="24">
        <v>97</v>
      </c>
      <c r="H42" s="26">
        <v>199</v>
      </c>
      <c r="I42" s="9" t="s">
        <v>29</v>
      </c>
      <c r="J42" s="25">
        <v>60</v>
      </c>
      <c r="K42" s="1"/>
    </row>
    <row r="43" spans="2:11" x14ac:dyDescent="0.25">
      <c r="B43" s="22">
        <v>63565781</v>
      </c>
      <c r="C43" s="9" t="s">
        <v>68</v>
      </c>
      <c r="D43" s="9" t="s">
        <v>14</v>
      </c>
      <c r="E43" s="36">
        <v>28959</v>
      </c>
      <c r="F43" s="23">
        <v>43893</v>
      </c>
      <c r="G43" s="24">
        <v>78</v>
      </c>
      <c r="H43" s="26">
        <v>211</v>
      </c>
      <c r="I43" s="9" t="s">
        <v>48</v>
      </c>
      <c r="J43" s="25">
        <v>463.05</v>
      </c>
      <c r="K43" s="1"/>
    </row>
    <row r="44" spans="2:11" x14ac:dyDescent="0.25">
      <c r="B44" s="22">
        <v>63565781</v>
      </c>
      <c r="C44" s="9" t="s">
        <v>68</v>
      </c>
      <c r="D44" s="9" t="s">
        <v>14</v>
      </c>
      <c r="E44" s="36">
        <v>29080</v>
      </c>
      <c r="F44" s="23">
        <v>43899</v>
      </c>
      <c r="G44" s="24">
        <v>86</v>
      </c>
      <c r="H44" s="26">
        <v>211</v>
      </c>
      <c r="I44" s="9" t="s">
        <v>48</v>
      </c>
      <c r="J44" s="25">
        <v>129</v>
      </c>
      <c r="K44" s="1"/>
    </row>
    <row r="45" spans="2:11" x14ac:dyDescent="0.25">
      <c r="B45" s="22" t="s">
        <v>25</v>
      </c>
      <c r="C45" s="9" t="s">
        <v>26</v>
      </c>
      <c r="D45" s="9" t="s">
        <v>14</v>
      </c>
      <c r="E45" s="22">
        <v>1577797769</v>
      </c>
      <c r="F45" s="23">
        <v>43889</v>
      </c>
      <c r="G45" s="24">
        <v>78</v>
      </c>
      <c r="H45" s="26">
        <v>211</v>
      </c>
      <c r="I45" s="9" t="s">
        <v>48</v>
      </c>
      <c r="J45" s="25">
        <v>118.75</v>
      </c>
      <c r="K45" s="1"/>
    </row>
    <row r="46" spans="2:11" x14ac:dyDescent="0.25">
      <c r="B46" s="22" t="s">
        <v>25</v>
      </c>
      <c r="C46" s="9" t="s">
        <v>26</v>
      </c>
      <c r="D46" s="9" t="s">
        <v>14</v>
      </c>
      <c r="E46" s="22">
        <v>3326822964</v>
      </c>
      <c r="F46" s="23">
        <v>43893</v>
      </c>
      <c r="G46" s="24">
        <v>78</v>
      </c>
      <c r="H46" s="26">
        <v>211</v>
      </c>
      <c r="I46" s="9" t="s">
        <v>48</v>
      </c>
      <c r="J46" s="25">
        <v>25</v>
      </c>
      <c r="K46" s="1"/>
    </row>
    <row r="47" spans="2:11" x14ac:dyDescent="0.25">
      <c r="B47" s="22" t="s">
        <v>25</v>
      </c>
      <c r="C47" s="9" t="s">
        <v>26</v>
      </c>
      <c r="D47" s="9" t="s">
        <v>14</v>
      </c>
      <c r="E47" s="22">
        <v>250430532</v>
      </c>
      <c r="F47" s="23">
        <v>43901</v>
      </c>
      <c r="G47" s="24">
        <v>86</v>
      </c>
      <c r="H47" s="26">
        <v>211</v>
      </c>
      <c r="I47" s="9" t="s">
        <v>48</v>
      </c>
      <c r="J47" s="25">
        <v>37.5</v>
      </c>
      <c r="K47" s="1"/>
    </row>
    <row r="48" spans="2:11" x14ac:dyDescent="0.25">
      <c r="B48" s="22" t="s">
        <v>25</v>
      </c>
      <c r="C48" s="9" t="s">
        <v>26</v>
      </c>
      <c r="D48" s="9" t="s">
        <v>14</v>
      </c>
      <c r="E48" s="22">
        <v>1516521068</v>
      </c>
      <c r="F48" s="23">
        <v>43908</v>
      </c>
      <c r="G48" s="24">
        <v>97</v>
      </c>
      <c r="H48" s="26">
        <v>211</v>
      </c>
      <c r="I48" s="9" t="s">
        <v>48</v>
      </c>
      <c r="J48" s="25">
        <v>25</v>
      </c>
      <c r="K48" s="1"/>
    </row>
    <row r="49" spans="2:13" x14ac:dyDescent="0.25">
      <c r="B49" s="22" t="s">
        <v>25</v>
      </c>
      <c r="C49" s="9" t="s">
        <v>26</v>
      </c>
      <c r="D49" s="9" t="s">
        <v>14</v>
      </c>
      <c r="E49" s="22">
        <v>2945535650</v>
      </c>
      <c r="F49" s="23">
        <v>43913</v>
      </c>
      <c r="G49" s="24">
        <v>97</v>
      </c>
      <c r="H49" s="26">
        <v>211</v>
      </c>
      <c r="I49" s="9" t="s">
        <v>48</v>
      </c>
      <c r="J49" s="25">
        <v>37.5</v>
      </c>
      <c r="K49" s="1"/>
    </row>
    <row r="50" spans="2:13" x14ac:dyDescent="0.25">
      <c r="B50" s="22">
        <v>7378106</v>
      </c>
      <c r="C50" s="9" t="s">
        <v>32</v>
      </c>
      <c r="D50" s="9" t="s">
        <v>14</v>
      </c>
      <c r="E50" s="22">
        <v>4043918393</v>
      </c>
      <c r="F50" s="23">
        <v>43893</v>
      </c>
      <c r="G50" s="24">
        <v>78</v>
      </c>
      <c r="H50" s="26">
        <v>211</v>
      </c>
      <c r="I50" s="9" t="s">
        <v>48</v>
      </c>
      <c r="J50" s="25">
        <v>539.19000000000005</v>
      </c>
      <c r="K50" s="1"/>
    </row>
    <row r="51" spans="2:13" x14ac:dyDescent="0.25">
      <c r="B51" s="22">
        <v>7378106</v>
      </c>
      <c r="C51" s="9" t="s">
        <v>32</v>
      </c>
      <c r="D51" s="9" t="s">
        <v>14</v>
      </c>
      <c r="E51" s="22">
        <v>2826191703</v>
      </c>
      <c r="F51" s="23">
        <v>43901</v>
      </c>
      <c r="G51" s="24">
        <v>86</v>
      </c>
      <c r="H51" s="26">
        <v>211</v>
      </c>
      <c r="I51" s="9" t="s">
        <v>48</v>
      </c>
      <c r="J51" s="25">
        <v>52.1</v>
      </c>
      <c r="K51" s="1"/>
    </row>
    <row r="52" spans="2:13" x14ac:dyDescent="0.25">
      <c r="B52" s="22">
        <v>7378106</v>
      </c>
      <c r="C52" s="9" t="s">
        <v>32</v>
      </c>
      <c r="D52" s="9" t="s">
        <v>14</v>
      </c>
      <c r="E52" s="22">
        <v>1189889758</v>
      </c>
      <c r="F52" s="23">
        <v>43913</v>
      </c>
      <c r="G52" s="24">
        <v>97</v>
      </c>
      <c r="H52" s="26">
        <v>211</v>
      </c>
      <c r="I52" s="9" t="s">
        <v>48</v>
      </c>
      <c r="J52" s="25">
        <v>325.3</v>
      </c>
      <c r="K52" s="1"/>
    </row>
    <row r="53" spans="2:13" x14ac:dyDescent="0.25">
      <c r="B53" s="22">
        <v>7378106</v>
      </c>
      <c r="C53" s="9" t="s">
        <v>32</v>
      </c>
      <c r="D53" s="9" t="s">
        <v>14</v>
      </c>
      <c r="E53" s="27">
        <v>1063211000</v>
      </c>
      <c r="F53" s="23">
        <v>43908</v>
      </c>
      <c r="G53" s="24">
        <v>97</v>
      </c>
      <c r="H53" s="26">
        <v>211</v>
      </c>
      <c r="I53" s="9" t="s">
        <v>48</v>
      </c>
      <c r="J53" s="25">
        <v>443.73</v>
      </c>
      <c r="K53" s="1"/>
      <c r="L53" s="1"/>
      <c r="M53" s="10">
        <f>K53-L53</f>
        <v>0</v>
      </c>
    </row>
    <row r="54" spans="2:13" x14ac:dyDescent="0.25">
      <c r="B54" s="22">
        <v>5464064</v>
      </c>
      <c r="C54" s="9" t="s">
        <v>76</v>
      </c>
      <c r="D54" s="9" t="s">
        <v>14</v>
      </c>
      <c r="E54" s="27">
        <v>3547744012</v>
      </c>
      <c r="F54" s="23">
        <v>43889</v>
      </c>
      <c r="G54" s="24">
        <v>78</v>
      </c>
      <c r="H54" s="26">
        <v>211</v>
      </c>
      <c r="I54" s="9" t="s">
        <v>48</v>
      </c>
      <c r="J54" s="25">
        <v>579</v>
      </c>
      <c r="K54" s="1"/>
    </row>
    <row r="55" spans="2:13" x14ac:dyDescent="0.25">
      <c r="B55" s="9" t="s">
        <v>21</v>
      </c>
      <c r="C55" s="9" t="s">
        <v>22</v>
      </c>
      <c r="D55" s="9" t="s">
        <v>14</v>
      </c>
      <c r="E55" s="22">
        <v>231556207</v>
      </c>
      <c r="F55" s="34">
        <v>43893</v>
      </c>
      <c r="G55" s="24">
        <v>78</v>
      </c>
      <c r="H55" s="26">
        <v>211</v>
      </c>
      <c r="I55" s="9" t="s">
        <v>48</v>
      </c>
      <c r="J55" s="25">
        <v>399.73</v>
      </c>
      <c r="K55" s="1"/>
    </row>
    <row r="56" spans="2:13" x14ac:dyDescent="0.25">
      <c r="B56" s="9" t="s">
        <v>21</v>
      </c>
      <c r="C56" s="9" t="s">
        <v>22</v>
      </c>
      <c r="D56" s="9" t="s">
        <v>14</v>
      </c>
      <c r="E56" s="22">
        <v>3632024144</v>
      </c>
      <c r="F56" s="34">
        <v>43901</v>
      </c>
      <c r="G56" s="24">
        <v>86</v>
      </c>
      <c r="H56" s="26">
        <v>211</v>
      </c>
      <c r="I56" s="9" t="s">
        <v>48</v>
      </c>
      <c r="J56" s="25">
        <v>180.34</v>
      </c>
      <c r="K56" s="1"/>
    </row>
    <row r="57" spans="2:13" x14ac:dyDescent="0.25">
      <c r="B57" s="9" t="s">
        <v>21</v>
      </c>
      <c r="C57" s="9" t="s">
        <v>22</v>
      </c>
      <c r="D57" s="9" t="s">
        <v>14</v>
      </c>
      <c r="E57" s="22">
        <v>1968653629</v>
      </c>
      <c r="F57" s="34">
        <v>43913</v>
      </c>
      <c r="G57" s="24">
        <v>97</v>
      </c>
      <c r="H57" s="26">
        <v>211</v>
      </c>
      <c r="I57" s="9" t="s">
        <v>48</v>
      </c>
      <c r="J57" s="25">
        <v>639.19000000000005</v>
      </c>
      <c r="K57" s="1"/>
    </row>
    <row r="58" spans="2:13" x14ac:dyDescent="0.25">
      <c r="B58" s="9" t="s">
        <v>21</v>
      </c>
      <c r="C58" s="9" t="s">
        <v>22</v>
      </c>
      <c r="D58" s="9" t="s">
        <v>14</v>
      </c>
      <c r="E58" s="22">
        <v>2394507891</v>
      </c>
      <c r="F58" s="34">
        <v>43913</v>
      </c>
      <c r="G58" s="24">
        <v>97</v>
      </c>
      <c r="H58" s="26">
        <v>211</v>
      </c>
      <c r="I58" s="9" t="s">
        <v>48</v>
      </c>
      <c r="J58" s="25">
        <v>220</v>
      </c>
      <c r="K58" s="1"/>
    </row>
    <row r="59" spans="2:13" x14ac:dyDescent="0.25">
      <c r="B59" s="9" t="s">
        <v>21</v>
      </c>
      <c r="C59" s="9" t="s">
        <v>22</v>
      </c>
      <c r="D59" s="9" t="s">
        <v>14</v>
      </c>
      <c r="E59" s="22">
        <v>2722254494</v>
      </c>
      <c r="F59" s="34">
        <v>43908</v>
      </c>
      <c r="G59" s="24">
        <v>97</v>
      </c>
      <c r="H59" s="26">
        <v>211</v>
      </c>
      <c r="I59" s="9" t="s">
        <v>48</v>
      </c>
      <c r="J59" s="25">
        <v>312.66000000000003</v>
      </c>
      <c r="K59" s="1"/>
    </row>
    <row r="60" spans="2:13" x14ac:dyDescent="0.25">
      <c r="B60" s="22">
        <v>14940450</v>
      </c>
      <c r="C60" s="9" t="s">
        <v>67</v>
      </c>
      <c r="D60" s="9" t="s">
        <v>14</v>
      </c>
      <c r="E60" s="22">
        <v>3169339891</v>
      </c>
      <c r="F60" s="34">
        <v>43902</v>
      </c>
      <c r="G60" s="24">
        <v>86</v>
      </c>
      <c r="H60" s="26">
        <v>211</v>
      </c>
      <c r="I60" s="9" t="s">
        <v>48</v>
      </c>
      <c r="J60" s="25">
        <v>2215.3000000000002</v>
      </c>
      <c r="K60" s="1"/>
      <c r="L60" s="1"/>
    </row>
    <row r="61" spans="2:13" x14ac:dyDescent="0.25">
      <c r="B61" s="9" t="s">
        <v>19</v>
      </c>
      <c r="C61" s="9" t="s">
        <v>20</v>
      </c>
      <c r="D61" s="9" t="s">
        <v>14</v>
      </c>
      <c r="E61" s="22">
        <v>1115377607</v>
      </c>
      <c r="F61" s="34">
        <v>43893</v>
      </c>
      <c r="G61" s="24">
        <v>78</v>
      </c>
      <c r="H61" s="26">
        <v>211</v>
      </c>
      <c r="I61" s="9" t="s">
        <v>48</v>
      </c>
      <c r="J61" s="25">
        <v>61.2</v>
      </c>
    </row>
    <row r="62" spans="2:13" x14ac:dyDescent="0.25">
      <c r="B62" s="9" t="s">
        <v>19</v>
      </c>
      <c r="C62" s="9" t="s">
        <v>20</v>
      </c>
      <c r="D62" s="9" t="s">
        <v>14</v>
      </c>
      <c r="E62" s="27">
        <v>246752</v>
      </c>
      <c r="F62" s="34">
        <v>43877</v>
      </c>
      <c r="G62" s="24">
        <v>86</v>
      </c>
      <c r="H62" s="26">
        <v>211</v>
      </c>
      <c r="I62" s="9" t="s">
        <v>48</v>
      </c>
      <c r="J62" s="25">
        <v>42</v>
      </c>
    </row>
    <row r="63" spans="2:13" x14ac:dyDescent="0.25">
      <c r="B63" s="9" t="s">
        <v>19</v>
      </c>
      <c r="C63" s="9" t="s">
        <v>20</v>
      </c>
      <c r="D63" s="9" t="s">
        <v>14</v>
      </c>
      <c r="E63" s="27">
        <v>268552</v>
      </c>
      <c r="F63" s="23">
        <v>43877</v>
      </c>
      <c r="G63" s="24">
        <v>86</v>
      </c>
      <c r="H63" s="26">
        <v>211</v>
      </c>
      <c r="I63" s="9" t="s">
        <v>48</v>
      </c>
      <c r="J63" s="25">
        <v>785.67</v>
      </c>
    </row>
    <row r="64" spans="2:13" x14ac:dyDescent="0.25">
      <c r="B64" s="9" t="s">
        <v>19</v>
      </c>
      <c r="C64" s="9" t="s">
        <v>20</v>
      </c>
      <c r="D64" s="9" t="s">
        <v>14</v>
      </c>
      <c r="E64" s="27">
        <v>231495</v>
      </c>
      <c r="F64" s="23">
        <v>43878</v>
      </c>
      <c r="G64" s="24">
        <v>86</v>
      </c>
      <c r="H64" s="26">
        <v>211</v>
      </c>
      <c r="I64" s="9" t="s">
        <v>48</v>
      </c>
      <c r="J64" s="25">
        <v>65.8</v>
      </c>
    </row>
    <row r="65" spans="2:12" x14ac:dyDescent="0.25">
      <c r="B65" s="9" t="s">
        <v>19</v>
      </c>
      <c r="C65" s="9" t="s">
        <v>20</v>
      </c>
      <c r="D65" s="9" t="s">
        <v>14</v>
      </c>
      <c r="E65" s="27">
        <v>268738</v>
      </c>
      <c r="F65" s="23">
        <v>43878</v>
      </c>
      <c r="G65" s="24">
        <v>86</v>
      </c>
      <c r="H65" s="26">
        <v>211</v>
      </c>
      <c r="I65" s="9" t="s">
        <v>48</v>
      </c>
      <c r="J65" s="25">
        <v>51.5</v>
      </c>
    </row>
    <row r="66" spans="2:12" x14ac:dyDescent="0.25">
      <c r="B66" s="9" t="s">
        <v>19</v>
      </c>
      <c r="C66" s="9" t="s">
        <v>20</v>
      </c>
      <c r="D66" s="9" t="s">
        <v>14</v>
      </c>
      <c r="E66" s="27">
        <v>247237</v>
      </c>
      <c r="F66" s="23">
        <v>43880</v>
      </c>
      <c r="G66" s="24">
        <v>86</v>
      </c>
      <c r="H66" s="26">
        <v>211</v>
      </c>
      <c r="I66" s="9" t="s">
        <v>48</v>
      </c>
      <c r="J66" s="25">
        <v>148.32</v>
      </c>
    </row>
    <row r="67" spans="2:12" x14ac:dyDescent="0.25">
      <c r="B67" s="9" t="s">
        <v>19</v>
      </c>
      <c r="C67" s="9" t="s">
        <v>20</v>
      </c>
      <c r="D67" s="9" t="s">
        <v>14</v>
      </c>
      <c r="E67" s="27">
        <v>1956136941</v>
      </c>
      <c r="F67" s="23">
        <v>43881</v>
      </c>
      <c r="G67" s="24">
        <v>86</v>
      </c>
      <c r="H67" s="26">
        <v>211</v>
      </c>
      <c r="I67" s="9" t="s">
        <v>48</v>
      </c>
      <c r="J67" s="25">
        <v>24</v>
      </c>
    </row>
    <row r="68" spans="2:12" x14ac:dyDescent="0.25">
      <c r="B68" s="9" t="s">
        <v>19</v>
      </c>
      <c r="C68" s="9" t="s">
        <v>20</v>
      </c>
      <c r="D68" s="9" t="s">
        <v>14</v>
      </c>
      <c r="E68" s="27">
        <v>1971079849</v>
      </c>
      <c r="F68" s="23">
        <v>43899</v>
      </c>
      <c r="G68" s="24">
        <v>86</v>
      </c>
      <c r="H68" s="26">
        <v>211</v>
      </c>
      <c r="I68" s="9" t="s">
        <v>48</v>
      </c>
      <c r="J68" s="25">
        <v>9.5</v>
      </c>
    </row>
    <row r="69" spans="2:12" x14ac:dyDescent="0.25">
      <c r="B69" s="9" t="s">
        <v>19</v>
      </c>
      <c r="C69" s="9" t="s">
        <v>20</v>
      </c>
      <c r="D69" s="9" t="s">
        <v>14</v>
      </c>
      <c r="E69" s="27">
        <v>9268893</v>
      </c>
      <c r="F69" s="23">
        <v>43879</v>
      </c>
      <c r="G69" s="24">
        <v>86</v>
      </c>
      <c r="H69" s="26">
        <v>211</v>
      </c>
      <c r="I69" s="9" t="s">
        <v>48</v>
      </c>
      <c r="J69" s="25">
        <v>26.27</v>
      </c>
    </row>
    <row r="70" spans="2:12" x14ac:dyDescent="0.25">
      <c r="B70" s="9" t="s">
        <v>19</v>
      </c>
      <c r="C70" s="9" t="s">
        <v>20</v>
      </c>
      <c r="D70" s="9" t="s">
        <v>14</v>
      </c>
      <c r="E70" s="27">
        <v>2247838337</v>
      </c>
      <c r="F70" s="23">
        <v>43902</v>
      </c>
      <c r="G70" s="24">
        <v>86</v>
      </c>
      <c r="H70" s="26">
        <v>211</v>
      </c>
      <c r="I70" s="9" t="s">
        <v>48</v>
      </c>
      <c r="J70" s="25">
        <v>81.599999999999994</v>
      </c>
    </row>
    <row r="71" spans="2:12" x14ac:dyDescent="0.25">
      <c r="B71" s="9" t="s">
        <v>19</v>
      </c>
      <c r="C71" s="9" t="s">
        <v>20</v>
      </c>
      <c r="D71" s="9" t="s">
        <v>14</v>
      </c>
      <c r="E71" s="27">
        <v>143476001</v>
      </c>
      <c r="F71" s="23">
        <v>43915</v>
      </c>
      <c r="G71" s="24">
        <v>97</v>
      </c>
      <c r="H71" s="26">
        <v>211</v>
      </c>
      <c r="I71" s="9" t="s">
        <v>48</v>
      </c>
      <c r="J71" s="25">
        <v>63.8</v>
      </c>
    </row>
    <row r="72" spans="2:12" x14ac:dyDescent="0.25">
      <c r="B72" s="22">
        <v>23298561</v>
      </c>
      <c r="C72" s="9" t="s">
        <v>87</v>
      </c>
      <c r="D72" s="9" t="s">
        <v>14</v>
      </c>
      <c r="E72" s="27">
        <v>3817</v>
      </c>
      <c r="F72" s="23">
        <v>43906</v>
      </c>
      <c r="G72" s="24">
        <v>95</v>
      </c>
      <c r="H72" s="26">
        <v>231</v>
      </c>
      <c r="I72" s="9" t="s">
        <v>61</v>
      </c>
      <c r="J72" s="25">
        <v>282</v>
      </c>
    </row>
    <row r="73" spans="2:12" x14ac:dyDescent="0.25">
      <c r="B73" s="22">
        <v>575461</v>
      </c>
      <c r="C73" s="9" t="s">
        <v>81</v>
      </c>
      <c r="D73" s="9" t="s">
        <v>14</v>
      </c>
      <c r="E73" s="27">
        <v>3501541525</v>
      </c>
      <c r="F73" s="23">
        <v>43900</v>
      </c>
      <c r="G73" s="24">
        <v>86</v>
      </c>
      <c r="H73" s="26">
        <v>241</v>
      </c>
      <c r="I73" s="9" t="s">
        <v>41</v>
      </c>
      <c r="J73" s="25">
        <v>2160</v>
      </c>
    </row>
    <row r="74" spans="2:12" x14ac:dyDescent="0.25">
      <c r="B74" s="22">
        <v>3635406</v>
      </c>
      <c r="C74" s="9" t="s">
        <v>39</v>
      </c>
      <c r="D74" s="9" t="s">
        <v>14</v>
      </c>
      <c r="E74" s="27">
        <v>620</v>
      </c>
      <c r="F74" s="23">
        <v>43907</v>
      </c>
      <c r="G74" s="24">
        <v>95</v>
      </c>
      <c r="H74" s="26">
        <v>242</v>
      </c>
      <c r="I74" s="9" t="s">
        <v>37</v>
      </c>
      <c r="J74" s="25">
        <v>608</v>
      </c>
    </row>
    <row r="75" spans="2:12" x14ac:dyDescent="0.25">
      <c r="B75" s="9" t="s">
        <v>19</v>
      </c>
      <c r="C75" s="9" t="s">
        <v>20</v>
      </c>
      <c r="D75" s="9" t="s">
        <v>14</v>
      </c>
      <c r="E75" s="27">
        <v>247237</v>
      </c>
      <c r="F75" s="23">
        <v>43880</v>
      </c>
      <c r="G75" s="24">
        <v>86</v>
      </c>
      <c r="H75" s="26">
        <v>242</v>
      </c>
      <c r="I75" s="9" t="s">
        <v>37</v>
      </c>
      <c r="J75" s="25">
        <v>19.3</v>
      </c>
      <c r="K75" s="2"/>
      <c r="L75" s="1"/>
    </row>
    <row r="76" spans="2:12" x14ac:dyDescent="0.25">
      <c r="B76" s="22">
        <v>4851498</v>
      </c>
      <c r="C76" s="9" t="s">
        <v>83</v>
      </c>
      <c r="D76" s="9" t="s">
        <v>14</v>
      </c>
      <c r="E76" s="27">
        <v>1793281567</v>
      </c>
      <c r="F76" s="23">
        <v>43901</v>
      </c>
      <c r="G76" s="24">
        <v>86</v>
      </c>
      <c r="H76" s="26">
        <v>243</v>
      </c>
      <c r="I76" s="9" t="s">
        <v>62</v>
      </c>
      <c r="J76" s="25">
        <v>357</v>
      </c>
    </row>
    <row r="77" spans="2:12" x14ac:dyDescent="0.25">
      <c r="B77" s="22">
        <v>10295097</v>
      </c>
      <c r="C77" s="9" t="s">
        <v>65</v>
      </c>
      <c r="D77" s="9" t="s">
        <v>14</v>
      </c>
      <c r="E77" s="27">
        <v>614</v>
      </c>
      <c r="F77" s="23">
        <v>43902</v>
      </c>
      <c r="G77" s="24">
        <v>81</v>
      </c>
      <c r="H77" s="26">
        <v>243</v>
      </c>
      <c r="I77" s="9" t="s">
        <v>62</v>
      </c>
      <c r="J77" s="25">
        <v>9710</v>
      </c>
    </row>
    <row r="78" spans="2:12" x14ac:dyDescent="0.25">
      <c r="B78" s="22">
        <v>10295097</v>
      </c>
      <c r="C78" s="9" t="s">
        <v>65</v>
      </c>
      <c r="D78" s="9" t="s">
        <v>14</v>
      </c>
      <c r="E78" s="27">
        <v>613</v>
      </c>
      <c r="F78" s="23">
        <v>43901</v>
      </c>
      <c r="G78" s="24">
        <v>86</v>
      </c>
      <c r="H78" s="26">
        <v>261</v>
      </c>
      <c r="I78" s="9" t="s">
        <v>44</v>
      </c>
      <c r="J78" s="25">
        <v>1536</v>
      </c>
    </row>
    <row r="79" spans="2:12" x14ac:dyDescent="0.25">
      <c r="B79" s="22">
        <v>92997694</v>
      </c>
      <c r="C79" s="9" t="s">
        <v>69</v>
      </c>
      <c r="D79" s="9" t="s">
        <v>14</v>
      </c>
      <c r="E79" s="27">
        <v>2323859926</v>
      </c>
      <c r="F79" s="23">
        <v>43906</v>
      </c>
      <c r="G79" s="24">
        <v>95</v>
      </c>
      <c r="H79" s="26">
        <v>261</v>
      </c>
      <c r="I79" s="9" t="s">
        <v>44</v>
      </c>
      <c r="J79" s="25">
        <v>475</v>
      </c>
      <c r="K79" s="2"/>
      <c r="L79" s="1"/>
    </row>
    <row r="80" spans="2:12" x14ac:dyDescent="0.25">
      <c r="B80" s="22">
        <v>2839113</v>
      </c>
      <c r="C80" s="9" t="s">
        <v>63</v>
      </c>
      <c r="D80" s="9" t="s">
        <v>14</v>
      </c>
      <c r="E80" s="27">
        <v>618810494</v>
      </c>
      <c r="F80" s="23">
        <v>43910</v>
      </c>
      <c r="G80" s="24">
        <v>97</v>
      </c>
      <c r="H80" s="26">
        <v>262</v>
      </c>
      <c r="I80" s="9" t="s">
        <v>31</v>
      </c>
      <c r="J80" s="25">
        <v>105</v>
      </c>
    </row>
    <row r="81" spans="2:10" x14ac:dyDescent="0.25">
      <c r="B81" s="22">
        <v>7127170</v>
      </c>
      <c r="C81" s="9" t="s">
        <v>70</v>
      </c>
      <c r="D81" s="9" t="s">
        <v>14</v>
      </c>
      <c r="E81" s="27">
        <v>3731507559</v>
      </c>
      <c r="F81" s="23">
        <v>43903</v>
      </c>
      <c r="G81" s="24">
        <v>87</v>
      </c>
      <c r="H81" s="26">
        <v>267</v>
      </c>
      <c r="I81" s="9" t="s">
        <v>38</v>
      </c>
      <c r="J81" s="25">
        <v>7663.5</v>
      </c>
    </row>
    <row r="82" spans="2:10" x14ac:dyDescent="0.25">
      <c r="B82" s="22">
        <v>5549353</v>
      </c>
      <c r="C82" s="9" t="s">
        <v>84</v>
      </c>
      <c r="D82" s="9" t="s">
        <v>14</v>
      </c>
      <c r="E82" s="27">
        <v>18064</v>
      </c>
      <c r="F82" s="23">
        <v>43900</v>
      </c>
      <c r="G82" s="24">
        <v>86</v>
      </c>
      <c r="H82" s="26">
        <v>268</v>
      </c>
      <c r="I82" s="9" t="s">
        <v>28</v>
      </c>
      <c r="J82" s="25">
        <f>54+110</f>
        <v>164</v>
      </c>
    </row>
    <row r="83" spans="2:10" x14ac:dyDescent="0.25">
      <c r="B83" s="9" t="s">
        <v>19</v>
      </c>
      <c r="C83" s="9" t="s">
        <v>20</v>
      </c>
      <c r="D83" s="9" t="s">
        <v>14</v>
      </c>
      <c r="E83" s="27">
        <v>268738</v>
      </c>
      <c r="F83" s="23">
        <v>43878</v>
      </c>
      <c r="G83" s="24">
        <v>86</v>
      </c>
      <c r="H83" s="26">
        <v>268</v>
      </c>
      <c r="I83" s="9" t="s">
        <v>28</v>
      </c>
      <c r="J83" s="25">
        <v>15</v>
      </c>
    </row>
    <row r="84" spans="2:10" x14ac:dyDescent="0.25">
      <c r="B84" s="9" t="s">
        <v>19</v>
      </c>
      <c r="C84" s="9" t="s">
        <v>20</v>
      </c>
      <c r="D84" s="9" t="s">
        <v>14</v>
      </c>
      <c r="E84" s="27">
        <v>268552</v>
      </c>
      <c r="F84" s="23">
        <v>43877</v>
      </c>
      <c r="G84" s="24">
        <v>86</v>
      </c>
      <c r="H84" s="26">
        <v>268</v>
      </c>
      <c r="I84" s="9" t="s">
        <v>28</v>
      </c>
      <c r="J84" s="25">
        <v>54.85</v>
      </c>
    </row>
    <row r="85" spans="2:10" x14ac:dyDescent="0.25">
      <c r="B85" s="9" t="s">
        <v>19</v>
      </c>
      <c r="C85" s="9" t="s">
        <v>20</v>
      </c>
      <c r="D85" s="9" t="s">
        <v>14</v>
      </c>
      <c r="E85" s="27">
        <v>246752</v>
      </c>
      <c r="F85" s="34">
        <v>43877</v>
      </c>
      <c r="G85" s="24">
        <v>86</v>
      </c>
      <c r="H85" s="26">
        <v>268</v>
      </c>
      <c r="I85" s="9" t="s">
        <v>28</v>
      </c>
      <c r="J85" s="25">
        <v>14.7</v>
      </c>
    </row>
    <row r="86" spans="2:10" x14ac:dyDescent="0.25">
      <c r="B86" s="22" t="s">
        <v>78</v>
      </c>
      <c r="C86" s="9" t="s">
        <v>79</v>
      </c>
      <c r="D86" s="9" t="s">
        <v>14</v>
      </c>
      <c r="E86" s="27">
        <v>804145284</v>
      </c>
      <c r="F86" s="23">
        <v>43902</v>
      </c>
      <c r="G86" s="24">
        <v>86</v>
      </c>
      <c r="H86" s="26">
        <v>268</v>
      </c>
      <c r="I86" s="9" t="s">
        <v>28</v>
      </c>
      <c r="J86" s="25">
        <v>358.5</v>
      </c>
    </row>
    <row r="87" spans="2:10" x14ac:dyDescent="0.25">
      <c r="B87" s="22">
        <v>66658675</v>
      </c>
      <c r="C87" s="9" t="s">
        <v>77</v>
      </c>
      <c r="D87" s="9" t="s">
        <v>14</v>
      </c>
      <c r="E87" s="27">
        <v>315900289</v>
      </c>
      <c r="F87" s="23">
        <v>43887</v>
      </c>
      <c r="G87" s="24">
        <v>78</v>
      </c>
      <c r="H87" s="26">
        <v>268</v>
      </c>
      <c r="I87" s="9" t="s">
        <v>28</v>
      </c>
      <c r="J87" s="25">
        <v>1490.72</v>
      </c>
    </row>
    <row r="88" spans="2:10" x14ac:dyDescent="0.25">
      <c r="B88" s="22">
        <v>736449</v>
      </c>
      <c r="C88" s="9" t="s">
        <v>59</v>
      </c>
      <c r="D88" s="9" t="s">
        <v>14</v>
      </c>
      <c r="E88" s="27">
        <v>200000188600</v>
      </c>
      <c r="F88" s="23">
        <v>43895</v>
      </c>
      <c r="G88" s="24">
        <v>95</v>
      </c>
      <c r="H88" s="26">
        <v>268</v>
      </c>
      <c r="I88" s="9" t="s">
        <v>28</v>
      </c>
      <c r="J88" s="25">
        <v>68.209999999999994</v>
      </c>
    </row>
    <row r="89" spans="2:10" x14ac:dyDescent="0.25">
      <c r="B89" s="22">
        <v>736449</v>
      </c>
      <c r="C89" s="9" t="s">
        <v>59</v>
      </c>
      <c r="D89" s="9" t="s">
        <v>14</v>
      </c>
      <c r="E89" s="27">
        <v>200000188600</v>
      </c>
      <c r="F89" s="23">
        <v>43895</v>
      </c>
      <c r="G89" s="24">
        <v>95</v>
      </c>
      <c r="H89" s="26">
        <v>269</v>
      </c>
      <c r="I89" s="9" t="s">
        <v>36</v>
      </c>
      <c r="J89" s="25">
        <v>183.85</v>
      </c>
    </row>
    <row r="90" spans="2:10" x14ac:dyDescent="0.25">
      <c r="B90" s="22">
        <v>40737004</v>
      </c>
      <c r="C90" s="9" t="s">
        <v>66</v>
      </c>
      <c r="D90" s="9" t="s">
        <v>14</v>
      </c>
      <c r="E90" s="27">
        <v>12441</v>
      </c>
      <c r="F90" s="23">
        <v>43901</v>
      </c>
      <c r="G90" s="24">
        <v>95</v>
      </c>
      <c r="H90" s="26">
        <v>269</v>
      </c>
      <c r="I90" s="9" t="s">
        <v>36</v>
      </c>
      <c r="J90" s="25">
        <v>300.39999999999998</v>
      </c>
    </row>
    <row r="91" spans="2:10" x14ac:dyDescent="0.25">
      <c r="B91" s="22">
        <v>5382076</v>
      </c>
      <c r="C91" s="9" t="s">
        <v>71</v>
      </c>
      <c r="D91" s="9" t="s">
        <v>14</v>
      </c>
      <c r="E91" s="22">
        <v>3081063590</v>
      </c>
      <c r="F91" s="23">
        <v>43902</v>
      </c>
      <c r="G91" s="24">
        <v>95</v>
      </c>
      <c r="H91" s="26">
        <v>269</v>
      </c>
      <c r="I91" s="9" t="s">
        <v>36</v>
      </c>
      <c r="J91" s="25">
        <v>50</v>
      </c>
    </row>
    <row r="92" spans="2:10" x14ac:dyDescent="0.25">
      <c r="B92" s="22" t="s">
        <v>91</v>
      </c>
      <c r="C92" s="9" t="s">
        <v>92</v>
      </c>
      <c r="D92" s="9" t="s">
        <v>14</v>
      </c>
      <c r="E92" s="27">
        <v>153110025</v>
      </c>
      <c r="F92" s="23">
        <v>43902</v>
      </c>
      <c r="G92" s="24">
        <v>95</v>
      </c>
      <c r="H92" s="26">
        <v>283</v>
      </c>
      <c r="I92" s="9" t="s">
        <v>27</v>
      </c>
      <c r="J92" s="25">
        <v>10</v>
      </c>
    </row>
    <row r="93" spans="2:10" x14ac:dyDescent="0.25">
      <c r="B93" s="22">
        <v>8246084</v>
      </c>
      <c r="C93" s="9" t="s">
        <v>90</v>
      </c>
      <c r="D93" s="9" t="s">
        <v>14</v>
      </c>
      <c r="E93" s="22">
        <v>3953478375</v>
      </c>
      <c r="F93" s="23">
        <v>43895</v>
      </c>
      <c r="G93" s="24">
        <v>95</v>
      </c>
      <c r="H93" s="26">
        <v>283</v>
      </c>
      <c r="I93" s="9" t="s">
        <v>27</v>
      </c>
      <c r="J93" s="25">
        <v>242.48</v>
      </c>
    </row>
    <row r="94" spans="2:10" x14ac:dyDescent="0.25">
      <c r="B94" s="22">
        <v>736449</v>
      </c>
      <c r="C94" s="9" t="s">
        <v>59</v>
      </c>
      <c r="D94" s="9" t="s">
        <v>14</v>
      </c>
      <c r="E94" s="27">
        <v>200000188600</v>
      </c>
      <c r="F94" s="23">
        <v>43895</v>
      </c>
      <c r="G94" s="24">
        <v>95</v>
      </c>
      <c r="H94" s="26">
        <v>283</v>
      </c>
      <c r="I94" s="9" t="s">
        <v>27</v>
      </c>
      <c r="J94" s="25">
        <v>50.95</v>
      </c>
    </row>
    <row r="95" spans="2:10" x14ac:dyDescent="0.25">
      <c r="B95" s="22">
        <v>736449</v>
      </c>
      <c r="C95" s="9" t="s">
        <v>59</v>
      </c>
      <c r="D95" s="9" t="s">
        <v>14</v>
      </c>
      <c r="E95" s="27">
        <v>200000286797</v>
      </c>
      <c r="F95" s="23">
        <v>43895</v>
      </c>
      <c r="G95" s="24">
        <v>95</v>
      </c>
      <c r="H95" s="26">
        <v>283</v>
      </c>
      <c r="I95" s="9" t="s">
        <v>27</v>
      </c>
      <c r="J95" s="25">
        <v>41.4</v>
      </c>
    </row>
    <row r="96" spans="2:10" x14ac:dyDescent="0.25">
      <c r="B96" s="22" t="s">
        <v>78</v>
      </c>
      <c r="C96" s="9" t="s">
        <v>79</v>
      </c>
      <c r="D96" s="9" t="s">
        <v>14</v>
      </c>
      <c r="E96" s="22">
        <v>3220653628</v>
      </c>
      <c r="F96" s="23">
        <v>43900</v>
      </c>
      <c r="G96" s="24">
        <v>86</v>
      </c>
      <c r="H96" s="26">
        <v>286</v>
      </c>
      <c r="I96" s="9" t="s">
        <v>60</v>
      </c>
      <c r="J96" s="25">
        <v>162</v>
      </c>
    </row>
    <row r="97" spans="2:12" x14ac:dyDescent="0.25">
      <c r="B97" s="22">
        <v>5549353</v>
      </c>
      <c r="C97" s="9" t="s">
        <v>84</v>
      </c>
      <c r="D97" s="9" t="s">
        <v>14</v>
      </c>
      <c r="E97" s="27">
        <v>18064</v>
      </c>
      <c r="F97" s="23">
        <v>43900</v>
      </c>
      <c r="G97" s="24">
        <v>86</v>
      </c>
      <c r="H97" s="26">
        <v>286</v>
      </c>
      <c r="I97" s="9" t="s">
        <v>60</v>
      </c>
      <c r="J97" s="25">
        <v>90</v>
      </c>
    </row>
    <row r="98" spans="2:12" x14ac:dyDescent="0.25">
      <c r="B98" s="22">
        <v>3736598</v>
      </c>
      <c r="C98" s="9" t="s">
        <v>88</v>
      </c>
      <c r="D98" s="9" t="s">
        <v>14</v>
      </c>
      <c r="E98" s="22">
        <v>4004988710</v>
      </c>
      <c r="F98" s="23">
        <v>43906</v>
      </c>
      <c r="G98" s="24">
        <v>95</v>
      </c>
      <c r="H98" s="26">
        <v>289</v>
      </c>
      <c r="I98" s="9" t="s">
        <v>42</v>
      </c>
      <c r="J98" s="25">
        <v>2526</v>
      </c>
    </row>
    <row r="99" spans="2:12" x14ac:dyDescent="0.25">
      <c r="B99" s="22">
        <v>5549353</v>
      </c>
      <c r="C99" s="9" t="s">
        <v>84</v>
      </c>
      <c r="D99" s="9" t="s">
        <v>14</v>
      </c>
      <c r="E99" s="27">
        <v>18064</v>
      </c>
      <c r="F99" s="23">
        <v>43900</v>
      </c>
      <c r="G99" s="24">
        <v>86</v>
      </c>
      <c r="H99" s="26">
        <v>291</v>
      </c>
      <c r="I99" s="26" t="s">
        <v>23</v>
      </c>
      <c r="J99" s="25">
        <v>60</v>
      </c>
    </row>
    <row r="100" spans="2:12" x14ac:dyDescent="0.25">
      <c r="B100" s="22">
        <v>55760570</v>
      </c>
      <c r="C100" s="9" t="s">
        <v>80</v>
      </c>
      <c r="D100" s="9" t="s">
        <v>14</v>
      </c>
      <c r="E100" s="27">
        <v>2950</v>
      </c>
      <c r="F100" s="23">
        <v>43900</v>
      </c>
      <c r="G100" s="24">
        <v>86</v>
      </c>
      <c r="H100" s="26">
        <v>291</v>
      </c>
      <c r="I100" s="26" t="s">
        <v>23</v>
      </c>
      <c r="J100" s="37">
        <v>790</v>
      </c>
      <c r="K100" s="2"/>
      <c r="L100" s="1"/>
    </row>
    <row r="101" spans="2:12" x14ac:dyDescent="0.25">
      <c r="B101" s="22">
        <v>4851498</v>
      </c>
      <c r="C101" s="9" t="s">
        <v>83</v>
      </c>
      <c r="D101" s="9" t="s">
        <v>14</v>
      </c>
      <c r="E101" s="27">
        <v>4019210229</v>
      </c>
      <c r="F101" s="23">
        <v>43901</v>
      </c>
      <c r="G101" s="24">
        <v>86</v>
      </c>
      <c r="H101" s="26">
        <v>293</v>
      </c>
      <c r="I101" s="26" t="s">
        <v>82</v>
      </c>
      <c r="J101" s="37">
        <v>406</v>
      </c>
    </row>
    <row r="102" spans="2:12" x14ac:dyDescent="0.25">
      <c r="B102" s="9" t="s">
        <v>19</v>
      </c>
      <c r="C102" s="9" t="s">
        <v>20</v>
      </c>
      <c r="D102" s="9" t="s">
        <v>14</v>
      </c>
      <c r="E102" s="27">
        <v>268552</v>
      </c>
      <c r="F102" s="23">
        <v>43877</v>
      </c>
      <c r="G102" s="24">
        <v>86</v>
      </c>
      <c r="H102" s="26">
        <v>296</v>
      </c>
      <c r="I102" s="26" t="s">
        <v>47</v>
      </c>
      <c r="J102" s="37">
        <v>21.6</v>
      </c>
    </row>
    <row r="103" spans="2:12" x14ac:dyDescent="0.25">
      <c r="B103" s="22">
        <v>5549353</v>
      </c>
      <c r="C103" s="9" t="s">
        <v>84</v>
      </c>
      <c r="D103" s="9" t="s">
        <v>14</v>
      </c>
      <c r="E103" s="27">
        <v>18064</v>
      </c>
      <c r="F103" s="23">
        <v>43900</v>
      </c>
      <c r="G103" s="24">
        <v>86</v>
      </c>
      <c r="H103" s="26">
        <v>297</v>
      </c>
      <c r="I103" s="26" t="s">
        <v>57</v>
      </c>
      <c r="J103" s="37">
        <f>500+175</f>
        <v>675</v>
      </c>
    </row>
    <row r="104" spans="2:12" x14ac:dyDescent="0.25">
      <c r="B104" s="22">
        <v>41160630</v>
      </c>
      <c r="C104" s="23" t="s">
        <v>89</v>
      </c>
      <c r="D104" s="9" t="s">
        <v>14</v>
      </c>
      <c r="E104" s="27">
        <v>96</v>
      </c>
      <c r="F104" s="23">
        <v>43906</v>
      </c>
      <c r="G104" s="24"/>
      <c r="H104" s="26">
        <v>297</v>
      </c>
      <c r="I104" s="26" t="s">
        <v>57</v>
      </c>
      <c r="J104" s="37">
        <v>633</v>
      </c>
      <c r="K104" s="2"/>
    </row>
    <row r="105" spans="2:12" x14ac:dyDescent="0.25">
      <c r="B105" s="22">
        <v>1539167</v>
      </c>
      <c r="C105" s="23" t="s">
        <v>35</v>
      </c>
      <c r="D105" s="9" t="s">
        <v>14</v>
      </c>
      <c r="E105" s="27">
        <v>1833126295</v>
      </c>
      <c r="F105" s="23">
        <v>43899</v>
      </c>
      <c r="G105" s="24">
        <v>95</v>
      </c>
      <c r="H105" s="26">
        <v>297</v>
      </c>
      <c r="I105" s="26" t="s">
        <v>57</v>
      </c>
      <c r="J105" s="37">
        <v>633</v>
      </c>
    </row>
    <row r="106" spans="2:12" x14ac:dyDescent="0.25">
      <c r="B106" s="22" t="s">
        <v>91</v>
      </c>
      <c r="C106" s="9" t="s">
        <v>92</v>
      </c>
      <c r="D106" s="9" t="s">
        <v>14</v>
      </c>
      <c r="E106" s="27">
        <v>153110025</v>
      </c>
      <c r="F106" s="23">
        <v>43902</v>
      </c>
      <c r="G106" s="24">
        <v>95</v>
      </c>
      <c r="H106" s="26">
        <v>298</v>
      </c>
      <c r="I106" s="26" t="s">
        <v>49</v>
      </c>
      <c r="J106" s="37">
        <v>260</v>
      </c>
    </row>
    <row r="107" spans="2:12" x14ac:dyDescent="0.25">
      <c r="B107" s="22">
        <v>332917</v>
      </c>
      <c r="C107" s="9" t="s">
        <v>45</v>
      </c>
      <c r="D107" s="9" t="s">
        <v>14</v>
      </c>
      <c r="E107" s="27">
        <v>3400354022</v>
      </c>
      <c r="F107" s="23">
        <v>43899</v>
      </c>
      <c r="G107" s="24">
        <v>78</v>
      </c>
      <c r="H107" s="26">
        <v>298</v>
      </c>
      <c r="I107" s="26" t="s">
        <v>49</v>
      </c>
      <c r="J107" s="37">
        <v>2275.02</v>
      </c>
    </row>
    <row r="108" spans="2:12" x14ac:dyDescent="0.25">
      <c r="B108" s="22">
        <v>1539167</v>
      </c>
      <c r="C108" s="23" t="s">
        <v>35</v>
      </c>
      <c r="D108" s="9" t="s">
        <v>14</v>
      </c>
      <c r="E108" s="27">
        <v>1833126295</v>
      </c>
      <c r="F108" s="23">
        <v>43899</v>
      </c>
      <c r="G108" s="24">
        <v>95</v>
      </c>
      <c r="H108" s="26">
        <v>299</v>
      </c>
      <c r="I108" s="9" t="s">
        <v>33</v>
      </c>
      <c r="J108" s="25">
        <v>37</v>
      </c>
    </row>
    <row r="109" spans="2:12" x14ac:dyDescent="0.25">
      <c r="B109" s="22">
        <v>8246084</v>
      </c>
      <c r="C109" s="9" t="s">
        <v>90</v>
      </c>
      <c r="D109" s="9" t="s">
        <v>14</v>
      </c>
      <c r="E109" s="22">
        <v>135548095</v>
      </c>
      <c r="F109" s="23">
        <v>43899</v>
      </c>
      <c r="G109" s="24">
        <v>95</v>
      </c>
      <c r="H109" s="26">
        <v>329</v>
      </c>
      <c r="I109" s="35" t="s">
        <v>58</v>
      </c>
      <c r="J109" s="38">
        <v>791.94</v>
      </c>
    </row>
    <row r="110" spans="2:12" x14ac:dyDescent="0.25">
      <c r="B110" s="22">
        <v>8246084</v>
      </c>
      <c r="C110" s="9" t="s">
        <v>90</v>
      </c>
      <c r="D110" s="9" t="s">
        <v>14</v>
      </c>
      <c r="E110" s="22">
        <v>3953478375</v>
      </c>
      <c r="F110" s="23">
        <v>43895</v>
      </c>
      <c r="G110" s="24">
        <v>95</v>
      </c>
      <c r="H110" s="26">
        <v>329</v>
      </c>
      <c r="I110" s="35" t="s">
        <v>58</v>
      </c>
      <c r="J110" s="38">
        <v>2498.38</v>
      </c>
    </row>
    <row r="111" spans="2:12" x14ac:dyDescent="0.25">
      <c r="B111" s="22"/>
      <c r="C111" s="9"/>
      <c r="D111" s="9"/>
      <c r="E111" s="22"/>
      <c r="F111" s="23"/>
      <c r="G111" s="24"/>
      <c r="H111" s="26"/>
      <c r="I111" s="33"/>
      <c r="J111" s="38"/>
    </row>
    <row r="112" spans="2:12" ht="15.75" thickBot="1" x14ac:dyDescent="0.3">
      <c r="B112" s="9"/>
      <c r="C112" s="9"/>
      <c r="D112" s="9"/>
      <c r="E112" s="9"/>
      <c r="F112" s="9"/>
      <c r="G112" s="9"/>
      <c r="H112" s="9"/>
      <c r="I112" s="39" t="s">
        <v>50</v>
      </c>
      <c r="J112" s="40">
        <f>SUM(J12:J110)</f>
        <v>71013.929999999993</v>
      </c>
    </row>
    <row r="113" spans="3:11" ht="15.75" thickTop="1" x14ac:dyDescent="0.25">
      <c r="C113" s="5"/>
      <c r="D113" s="5"/>
      <c r="E113" s="5"/>
      <c r="F113" s="5"/>
      <c r="G113" s="5"/>
      <c r="H113" s="5"/>
      <c r="I113" s="8"/>
      <c r="J113" s="1"/>
    </row>
    <row r="114" spans="3:11" x14ac:dyDescent="0.25">
      <c r="E114" s="5"/>
      <c r="F114" s="5"/>
      <c r="G114" s="5"/>
      <c r="H114" s="5"/>
      <c r="I114" s="8"/>
      <c r="J114" s="1"/>
      <c r="K114" s="1"/>
    </row>
    <row r="115" spans="3:11" x14ac:dyDescent="0.25">
      <c r="E115" s="5"/>
      <c r="F115" s="5"/>
      <c r="G115" s="5"/>
      <c r="H115" s="5"/>
      <c r="I115" s="5"/>
      <c r="J115" s="1"/>
      <c r="K115" s="1"/>
    </row>
    <row r="116" spans="3:11" x14ac:dyDescent="0.25">
      <c r="E116" s="5"/>
      <c r="F116" s="5"/>
      <c r="G116" s="5"/>
      <c r="H116" s="5"/>
      <c r="I116" s="5"/>
      <c r="J116" s="1"/>
      <c r="K116" s="1"/>
    </row>
    <row r="117" spans="3:11" x14ac:dyDescent="0.25">
      <c r="E117" s="5"/>
      <c r="F117" s="5"/>
      <c r="G117" s="5"/>
      <c r="H117" s="5"/>
      <c r="I117" s="5"/>
      <c r="J117" s="1"/>
      <c r="K117" s="1"/>
    </row>
    <row r="118" spans="3:11" x14ac:dyDescent="0.25">
      <c r="E118" s="5"/>
      <c r="F118" s="5"/>
      <c r="G118" s="5"/>
      <c r="H118" s="5"/>
      <c r="I118" s="5"/>
      <c r="J118" s="1"/>
      <c r="K118" s="1"/>
    </row>
    <row r="119" spans="3:11" x14ac:dyDescent="0.25">
      <c r="E119" s="5"/>
      <c r="F119" s="5"/>
      <c r="G119" s="5"/>
      <c r="H119" s="5"/>
      <c r="I119" s="5"/>
      <c r="J119" s="1"/>
      <c r="K119" s="1"/>
    </row>
    <row r="120" spans="3:11" x14ac:dyDescent="0.25">
      <c r="E120" s="5"/>
      <c r="F120" s="5"/>
      <c r="G120" s="5"/>
      <c r="H120" s="5"/>
      <c r="I120" s="5"/>
      <c r="J120" s="1"/>
      <c r="K120" s="1"/>
    </row>
    <row r="121" spans="3:11" x14ac:dyDescent="0.25">
      <c r="E121" s="5"/>
      <c r="F121" s="5"/>
      <c r="G121" s="5"/>
      <c r="H121" s="5"/>
      <c r="I121" s="5"/>
      <c r="J121" s="1"/>
      <c r="K121" s="1"/>
    </row>
    <row r="122" spans="3:11" x14ac:dyDescent="0.25">
      <c r="E122" s="5"/>
      <c r="F122" s="5"/>
      <c r="G122" s="5"/>
      <c r="H122" s="5"/>
      <c r="I122" s="5"/>
      <c r="J122" s="1"/>
      <c r="K122" s="1"/>
    </row>
    <row r="123" spans="3:11" x14ac:dyDescent="0.25">
      <c r="E123" s="5"/>
      <c r="F123" s="5"/>
      <c r="G123" s="5"/>
      <c r="H123" s="5"/>
      <c r="I123" s="5"/>
      <c r="J123" s="1"/>
      <c r="K123" s="1"/>
    </row>
    <row r="124" spans="3:11" x14ac:dyDescent="0.25">
      <c r="E124" s="5"/>
      <c r="F124" s="5"/>
      <c r="G124" s="5"/>
      <c r="H124" s="5"/>
      <c r="I124" s="5"/>
      <c r="J124" s="1"/>
      <c r="K124" s="1"/>
    </row>
    <row r="125" spans="3:11" x14ac:dyDescent="0.25">
      <c r="E125" s="5"/>
      <c r="F125" s="5"/>
      <c r="G125" s="5"/>
      <c r="H125" s="5"/>
      <c r="I125" s="5"/>
      <c r="J125" s="1"/>
      <c r="K125" s="1"/>
    </row>
    <row r="126" spans="3:11" x14ac:dyDescent="0.25">
      <c r="E126" s="5"/>
      <c r="F126" s="5"/>
      <c r="G126" s="5"/>
      <c r="H126" s="5"/>
      <c r="I126" s="5"/>
      <c r="J126" s="1"/>
      <c r="K126" s="1"/>
    </row>
    <row r="127" spans="3:11" x14ac:dyDescent="0.25">
      <c r="E127" s="5"/>
      <c r="F127" s="5"/>
      <c r="G127" s="5"/>
      <c r="H127" s="5"/>
      <c r="I127" s="5"/>
      <c r="J127" s="1"/>
      <c r="K127" s="1"/>
    </row>
    <row r="128" spans="3:11" x14ac:dyDescent="0.25">
      <c r="E128" s="5"/>
      <c r="F128" s="5"/>
      <c r="G128" s="5"/>
      <c r="H128" s="5"/>
      <c r="I128" s="5"/>
      <c r="J128" s="1"/>
      <c r="K128" s="1"/>
    </row>
    <row r="129" spans="2:11" x14ac:dyDescent="0.25">
      <c r="E129" s="5"/>
      <c r="F129" s="5"/>
      <c r="G129" s="5"/>
      <c r="H129" s="5"/>
      <c r="I129" s="5"/>
      <c r="J129" s="4"/>
    </row>
    <row r="130" spans="2:11" x14ac:dyDescent="0.25">
      <c r="E130" s="5"/>
      <c r="F130" s="5"/>
      <c r="G130" s="5"/>
      <c r="H130" s="5"/>
      <c r="I130" s="5"/>
      <c r="J130" s="1"/>
      <c r="K130" s="1"/>
    </row>
    <row r="131" spans="2:11" x14ac:dyDescent="0.25">
      <c r="E131" s="5"/>
      <c r="F131" s="5"/>
      <c r="G131" s="5"/>
      <c r="H131" s="5"/>
      <c r="I131" s="5"/>
      <c r="J131" s="1"/>
      <c r="K131" s="1"/>
    </row>
    <row r="132" spans="2:11" x14ac:dyDescent="0.25">
      <c r="E132" s="5"/>
      <c r="F132" s="5"/>
      <c r="G132" s="5"/>
      <c r="H132" s="5"/>
      <c r="I132" s="5"/>
      <c r="J132" s="1"/>
      <c r="K132" s="1"/>
    </row>
    <row r="133" spans="2:11" x14ac:dyDescent="0.25">
      <c r="E133" s="5"/>
      <c r="F133" s="5"/>
      <c r="G133" s="5"/>
      <c r="H133" s="5"/>
      <c r="I133" s="5"/>
      <c r="J133" s="1"/>
      <c r="K133" s="1"/>
    </row>
    <row r="134" spans="2:11" x14ac:dyDescent="0.25">
      <c r="E134" s="5"/>
      <c r="F134" s="5"/>
      <c r="G134" s="5"/>
      <c r="H134" s="5"/>
      <c r="I134" s="5"/>
      <c r="J134" s="1"/>
      <c r="K134" s="1"/>
    </row>
    <row r="135" spans="2:11" x14ac:dyDescent="0.25">
      <c r="E135" s="5"/>
      <c r="F135" s="5"/>
      <c r="G135" s="5"/>
      <c r="H135" s="5"/>
      <c r="I135" s="5"/>
      <c r="J135" s="1"/>
      <c r="K135" s="1"/>
    </row>
    <row r="136" spans="2:11" x14ac:dyDescent="0.25">
      <c r="E136" s="5"/>
      <c r="F136" s="5"/>
      <c r="G136" s="5"/>
      <c r="H136" s="5"/>
      <c r="I136" s="5"/>
      <c r="J136" s="1"/>
      <c r="K136" s="1"/>
    </row>
    <row r="137" spans="2:11" x14ac:dyDescent="0.25">
      <c r="E137" s="5"/>
      <c r="F137" s="5"/>
      <c r="G137" s="5"/>
      <c r="H137" s="5"/>
      <c r="I137" s="5"/>
      <c r="J137" s="1"/>
      <c r="K137" s="1"/>
    </row>
    <row r="138" spans="2:11" x14ac:dyDescent="0.25">
      <c r="E138" s="5"/>
      <c r="F138" s="5"/>
      <c r="G138" s="5"/>
      <c r="H138" s="5"/>
      <c r="I138" s="5"/>
      <c r="J138" s="1"/>
      <c r="K138" s="1"/>
    </row>
    <row r="139" spans="2:11" x14ac:dyDescent="0.25">
      <c r="B139" s="3"/>
      <c r="E139" s="5"/>
      <c r="F139" s="7"/>
      <c r="G139" s="7"/>
      <c r="H139" s="6"/>
      <c r="I139" s="5"/>
      <c r="J139" s="1"/>
      <c r="K139" s="1"/>
    </row>
    <row r="140" spans="2:11" x14ac:dyDescent="0.25">
      <c r="I140" s="5"/>
      <c r="J140" s="2"/>
      <c r="K140" s="2"/>
    </row>
    <row r="141" spans="2:11" x14ac:dyDescent="0.25">
      <c r="I141" s="5"/>
    </row>
    <row r="142" spans="2:11" x14ac:dyDescent="0.25">
      <c r="I142" s="5"/>
    </row>
    <row r="143" spans="2:11" x14ac:dyDescent="0.25">
      <c r="I143" s="5"/>
    </row>
  </sheetData>
  <mergeCells count="7">
    <mergeCell ref="B9:C9"/>
    <mergeCell ref="D9:F9"/>
    <mergeCell ref="H9:I9"/>
    <mergeCell ref="B5:J5"/>
    <mergeCell ref="B6:J6"/>
    <mergeCell ref="B7:J7"/>
    <mergeCell ref="B8:J8"/>
  </mergeCells>
  <pageMargins left="0.39370078740157483" right="0.39370078740157483" top="0.39370078740157483" bottom="0.39370078740157483" header="0.39370078740157483" footer="0.31496062992125984"/>
  <pageSetup scale="68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-Gtos Marzo-2020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Arraiza</dc:creator>
  <cp:lastModifiedBy>Edgar Rene Valiente</cp:lastModifiedBy>
  <cp:lastPrinted>2020-04-03T16:06:34Z</cp:lastPrinted>
  <dcterms:created xsi:type="dcterms:W3CDTF">2017-10-03T16:52:09Z</dcterms:created>
  <dcterms:modified xsi:type="dcterms:W3CDTF">2020-04-03T16:09:03Z</dcterms:modified>
</cp:coreProperties>
</file>